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1"/>
  </bookViews>
  <sheets>
    <sheet name="审核情况表2021" sheetId="12" r:id="rId1"/>
    <sheet name="审核情况表2020 (2)" sheetId="13" r:id="rId2"/>
    <sheet name="Sheet1" sheetId="14" r:id="rId3"/>
  </sheets>
  <definedNames>
    <definedName name="_xlnm._FilterDatabase" localSheetId="1" hidden="1">'审核情况表2020 (2)'!$A$1:$M$88</definedName>
    <definedName name="_xlnm.Print_Titles" localSheetId="0">审核情况表2021!$4:$4</definedName>
    <definedName name="_xlnm.Print_Titles" localSheetId="1">'审核情况表2020 (2)'!$4:$4</definedName>
  </definedNames>
  <calcPr calcId="144525"/>
</workbook>
</file>

<file path=xl/sharedStrings.xml><?xml version="1.0" encoding="utf-8"?>
<sst xmlns="http://schemas.openxmlformats.org/spreadsheetml/2006/main" count="328">
  <si>
    <t>揭阳市失业保险稳岗补贴审核情况表</t>
  </si>
  <si>
    <t>（2020年度）</t>
  </si>
  <si>
    <t>填报单位（盖章）：普宁市人力资源和社会保障局</t>
  </si>
  <si>
    <t>序号</t>
  </si>
  <si>
    <t>企业名称</t>
  </si>
  <si>
    <t>企业类型</t>
  </si>
  <si>
    <t>上年度领取失业保险金总人数（人）</t>
  </si>
  <si>
    <t>上年度年平均参保人数（人）</t>
  </si>
  <si>
    <t>上年度裁员率（%）</t>
  </si>
  <si>
    <t>上年度实缴失业保险费（元）</t>
  </si>
  <si>
    <t>稳岗补贴金额（元）</t>
  </si>
  <si>
    <t>开户银行</t>
  </si>
  <si>
    <t>开户名称</t>
  </si>
  <si>
    <t>账号</t>
  </si>
  <si>
    <t>联系人</t>
  </si>
  <si>
    <t>联系方式</t>
  </si>
  <si>
    <t>股份</t>
  </si>
  <si>
    <t>其他</t>
  </si>
  <si>
    <t>合   计</t>
  </si>
  <si>
    <t>－</t>
  </si>
  <si>
    <t xml:space="preserve">   填报人：　　　　　　　　　　　 　单位负责人：　　　　　　　　　    　　  填报时间：2021年10月18日</t>
  </si>
  <si>
    <t>揭阳市失业保险稳岗返还审核情况表</t>
  </si>
  <si>
    <t>企业规模</t>
  </si>
  <si>
    <t>年平均参加失业保险人数</t>
  </si>
  <si>
    <t>年领取失业保险金总人数</t>
  </si>
  <si>
    <t>年度裁员率</t>
  </si>
  <si>
    <t>年度实际缴纳失业保险费</t>
  </si>
  <si>
    <t>申请补贴金额</t>
  </si>
  <si>
    <t>广东高乐股份有限公司</t>
  </si>
  <si>
    <t>大型</t>
  </si>
  <si>
    <t>交通银行股份有限公司揭阳普宁支行</t>
  </si>
  <si>
    <t>489016100018010008490</t>
  </si>
  <si>
    <t>张质道</t>
  </si>
  <si>
    <t>广东柏堡龙股份有限公司</t>
  </si>
  <si>
    <t>中小型</t>
  </si>
  <si>
    <t>中国农业银行普宁西市场支行</t>
  </si>
  <si>
    <t>44149801040000377</t>
  </si>
  <si>
    <t>杨冬冬</t>
  </si>
  <si>
    <t>普宁新世界中英文学校</t>
  </si>
  <si>
    <t>中国建设银行股份有限公司揭阳华府支行</t>
  </si>
  <si>
    <t>44001790315051551438</t>
  </si>
  <si>
    <t>徐旭曼</t>
  </si>
  <si>
    <t>普宁市华美实验学校</t>
  </si>
  <si>
    <t>中行普宁支行</t>
  </si>
  <si>
    <t>719857746519</t>
  </si>
  <si>
    <t>秦冬丽</t>
  </si>
  <si>
    <t>普宁市勤建学校</t>
  </si>
  <si>
    <t>广东省普宁市农村商业银行股份有限公司河东支行</t>
  </si>
  <si>
    <t>80020000001112104</t>
  </si>
  <si>
    <t>陈章浩</t>
  </si>
  <si>
    <t>广东秋盛资源股份有限公司</t>
  </si>
  <si>
    <t>中国农业银行揭阳占陇支行</t>
  </si>
  <si>
    <t>44148001040004021</t>
  </si>
  <si>
    <t>陈晓铃</t>
  </si>
  <si>
    <t>普宁二中实验学校</t>
  </si>
  <si>
    <t>广发银行揭阳普宁支行</t>
  </si>
  <si>
    <t>126021516010001037</t>
  </si>
  <si>
    <t>马敏文</t>
  </si>
  <si>
    <t>潮汕职业技术学院</t>
  </si>
  <si>
    <t>工行揭阳普宁支行</t>
  </si>
  <si>
    <t>201902249020100833</t>
  </si>
  <si>
    <t>罗宗浩</t>
  </si>
  <si>
    <t>普宁市红领巾实验学校</t>
  </si>
  <si>
    <t>农业银行普宁城北支行</t>
  </si>
  <si>
    <t>44147501040001571</t>
  </si>
  <si>
    <t>余泽彬</t>
  </si>
  <si>
    <t>普宁市成发制衣有限公司</t>
  </si>
  <si>
    <t>719857746495</t>
  </si>
  <si>
    <t>杜礼华</t>
  </si>
  <si>
    <t>0663-2453236</t>
  </si>
  <si>
    <t>广东美佳乐购物广场有限公司</t>
  </si>
  <si>
    <t>建行普宁支行</t>
  </si>
  <si>
    <t>44001790301059933888</t>
  </si>
  <si>
    <t>巫玉立</t>
  </si>
  <si>
    <t>普宁市育才学校</t>
  </si>
  <si>
    <t>中国银行股份有限公司揭阳普宁西园支行</t>
  </si>
  <si>
    <t>678264857121</t>
  </si>
  <si>
    <t>丘碧丽</t>
  </si>
  <si>
    <t>广东名鼠股份有限公司</t>
  </si>
  <si>
    <t>中国农业银行股份有限公司普宁南平支行</t>
  </si>
  <si>
    <t>44147701040001080</t>
  </si>
  <si>
    <t>卢绮媚</t>
  </si>
  <si>
    <t>普宁市流沙第一实验小学</t>
  </si>
  <si>
    <t>广东普宁农村商业银行股份有限公司白沙陇分理处</t>
  </si>
  <si>
    <t>80020000001110707</t>
  </si>
  <si>
    <t>广东京汕密封件有限公司</t>
  </si>
  <si>
    <t>中国工商银行股份有限公司普宁占陇支行</t>
  </si>
  <si>
    <t>2019022109201099880</t>
  </si>
  <si>
    <t>方远樟</t>
  </si>
  <si>
    <t>普宁市中升恒悦汽车销售有限公司</t>
  </si>
  <si>
    <t>工行普宁支行</t>
  </si>
  <si>
    <t>2019002209201027558</t>
  </si>
  <si>
    <t>方泽榕</t>
  </si>
  <si>
    <t>普宁市华南学校</t>
  </si>
  <si>
    <t>广东普宁汇成村镇银行</t>
  </si>
  <si>
    <t>80020000005479816</t>
  </si>
  <si>
    <t>赖海燕</t>
  </si>
  <si>
    <t>广东创时尚智能股份有限公司</t>
  </si>
  <si>
    <t>中国银行股份有限公司揭阳普宁支行</t>
  </si>
  <si>
    <t>688657746500</t>
  </si>
  <si>
    <t>谢佳萍</t>
  </si>
  <si>
    <t>广东张弛服饰实业有限公司</t>
  </si>
  <si>
    <t>中国银行股份有限公司揭阳普宁市支行</t>
  </si>
  <si>
    <t>709457746518</t>
  </si>
  <si>
    <t>吴镇和</t>
  </si>
  <si>
    <t>普宁市泰嵘医药有限公司</t>
  </si>
  <si>
    <t>679557746501</t>
  </si>
  <si>
    <t>李晓莉</t>
  </si>
  <si>
    <t>广东新华发行集团普宁新华书店有限公司</t>
  </si>
  <si>
    <t>中国工商银行股份有限公司普宁支行</t>
  </si>
  <si>
    <t>2019002209201066307</t>
  </si>
  <si>
    <t>许金凤</t>
  </si>
  <si>
    <t>普宁市河田坝水电站</t>
  </si>
  <si>
    <t>农行普宁流沙城南支行</t>
  </si>
  <si>
    <t>147901040001888</t>
  </si>
  <si>
    <t>周宏伟</t>
  </si>
  <si>
    <t>普宁市侨中实验学校</t>
  </si>
  <si>
    <t>中国银行揭阳普宁广南支行</t>
  </si>
  <si>
    <t>715968493810</t>
  </si>
  <si>
    <t>柳碧卿</t>
  </si>
  <si>
    <t>普宁市绿洲胶囊有限公司</t>
  </si>
  <si>
    <t>44050179030100000300</t>
  </si>
  <si>
    <t>王涛彬</t>
  </si>
  <si>
    <t>普宁市南园瑞锦纺织印染有限公司</t>
  </si>
  <si>
    <t>中国农业银行股份有限公司普宁支行营业部</t>
  </si>
  <si>
    <t>44147701040000405</t>
  </si>
  <si>
    <t>罗才合</t>
  </si>
  <si>
    <t>普宁市碧辉园酒店（普通合伙）</t>
  </si>
  <si>
    <t>489016100018010021591</t>
  </si>
  <si>
    <t>杨德生</t>
  </si>
  <si>
    <t>广东昊天服装实业有限公司</t>
  </si>
  <si>
    <t>中国农行普宁燎原支行</t>
  </si>
  <si>
    <t>44148601040001206</t>
  </si>
  <si>
    <t>郭漫娜</t>
  </si>
  <si>
    <t>普宁市药材公司</t>
  </si>
  <si>
    <t>中国工商银行股有限公司普宁支行</t>
  </si>
  <si>
    <t>2019002209022517141</t>
  </si>
  <si>
    <t>张海隆</t>
  </si>
  <si>
    <t>普宁市真心速电子商务有限公司</t>
  </si>
  <si>
    <t>中国建设银行股份有限公司普宁支行</t>
  </si>
  <si>
    <t>44050179030100001035</t>
  </si>
  <si>
    <t>欧燕纯</t>
  </si>
  <si>
    <t>普宁市生裕隆织造制衣有限公司</t>
  </si>
  <si>
    <t>工行普宁城北支行</t>
  </si>
  <si>
    <t>2019022609001001494</t>
  </si>
  <si>
    <t>李桔珠</t>
  </si>
  <si>
    <t>普宁市龙利来服装织造有限公司</t>
  </si>
  <si>
    <t>731557746508</t>
  </si>
  <si>
    <t>广东泰宝医疗科技股份有限公司</t>
  </si>
  <si>
    <t>734157746498</t>
  </si>
  <si>
    <t>李淑君</t>
  </si>
  <si>
    <t>1362029889622</t>
  </si>
  <si>
    <t>广东侨华科技有限公司池尾分公司</t>
  </si>
  <si>
    <t>广东侨华科技有限公司</t>
  </si>
  <si>
    <t>2019022109024508467</t>
  </si>
  <si>
    <t>庄俊杰</t>
  </si>
  <si>
    <t>普宁市侨星学校</t>
  </si>
  <si>
    <t>中国银行股份有限公司揭阳普宁广南支行</t>
  </si>
  <si>
    <t>715964109204</t>
  </si>
  <si>
    <t>黄松艳</t>
  </si>
  <si>
    <t>普宁市盈利丰织造制衣有限公司</t>
  </si>
  <si>
    <t>中行揭阳普宁明珠支行</t>
  </si>
  <si>
    <t>712057746632</t>
  </si>
  <si>
    <t>郑晓萍</t>
  </si>
  <si>
    <t>广东省揭阳市国贸技工学校</t>
  </si>
  <si>
    <t>中国工商银行股份有限公司普宁城北支行</t>
  </si>
  <si>
    <t>2019022609219500789</t>
  </si>
  <si>
    <t>叶海强</t>
  </si>
  <si>
    <t>普宁市安达制衣有限公司</t>
  </si>
  <si>
    <t>交通银行揭阳普宁支行</t>
  </si>
  <si>
    <t>489016100018010009063</t>
  </si>
  <si>
    <t>陈旭树</t>
  </si>
  <si>
    <t>0663-2937663</t>
  </si>
  <si>
    <t>广东康卫宁医疗器械有限公司</t>
  </si>
  <si>
    <t>2019002209201065405</t>
  </si>
  <si>
    <t>朱方伟</t>
  </si>
  <si>
    <t>0663-2911641</t>
  </si>
  <si>
    <t>普宁市堡狮王服饰有限公司</t>
  </si>
  <si>
    <t>中国银行揭阳普宁长春路支行</t>
  </si>
  <si>
    <t>686057756229</t>
  </si>
  <si>
    <t>连泽锋</t>
  </si>
  <si>
    <t>普宁市弘达内衣有限公司</t>
  </si>
  <si>
    <t>中国工商银行股份有限公司普宁东风支行</t>
  </si>
  <si>
    <t>2019223309201006068</t>
  </si>
  <si>
    <t>韦洪洪</t>
  </si>
  <si>
    <t>厦门肯德基有限公司普宁池尾餐厅</t>
  </si>
  <si>
    <t>中国银行</t>
  </si>
  <si>
    <t>厦门肯德基有限公司普宁中华新城餐厅</t>
  </si>
  <si>
    <t>730257746506</t>
  </si>
  <si>
    <t>赖妙军</t>
  </si>
  <si>
    <t>厦门肯德基有限公司普宁商品城餐厅</t>
  </si>
  <si>
    <t>厦门肯德基有限公司普宁吉祥里餐厅</t>
  </si>
  <si>
    <t>厦门肯德基有限公司普宁环城北路第一分店</t>
  </si>
  <si>
    <t>厦门肯德基有限公司普宁洪阳餐厅</t>
  </si>
  <si>
    <t>厦门肯德基有限公司普宁环城北路第二分店</t>
  </si>
  <si>
    <t>普宁市中博职业技术学校</t>
  </si>
  <si>
    <t>44050179030100000691</t>
  </si>
  <si>
    <t>陈中坚</t>
  </si>
  <si>
    <t>0663-2796666</t>
  </si>
  <si>
    <t>普宁市惠通快递有限公司</t>
  </si>
  <si>
    <t>中国银行股份有限公司揭阳普宁长春路支行</t>
  </si>
  <si>
    <t>674368301085</t>
  </si>
  <si>
    <t>陈潮林</t>
  </si>
  <si>
    <t>普宁市寿生堂药业有限公司</t>
  </si>
  <si>
    <t>建行揭阳市长春支行</t>
  </si>
  <si>
    <t>44001790317051553782</t>
  </si>
  <si>
    <t>韦美云</t>
  </si>
  <si>
    <t>普宁市嘉桦大酒店</t>
  </si>
  <si>
    <t>交通银行揭阳普宁龙马支行</t>
  </si>
  <si>
    <t>489016270018800012237</t>
  </si>
  <si>
    <t>蔡梅周</t>
  </si>
  <si>
    <t>普宁慧明眼科医院有限公司</t>
  </si>
  <si>
    <t>734169650361</t>
  </si>
  <si>
    <t>苏启亮</t>
  </si>
  <si>
    <t>广东群豪服饰有限公司普宁分公司</t>
  </si>
  <si>
    <t>727659514108</t>
  </si>
  <si>
    <t>邵建伟</t>
  </si>
  <si>
    <t>广东鹏源药业股份有限公司</t>
  </si>
  <si>
    <t>中国民生银行股份有限公司揭阳普宁广达支行</t>
  </si>
  <si>
    <t>邱曼青</t>
  </si>
  <si>
    <t>普宁市佰利源药业有限公司</t>
  </si>
  <si>
    <t>广发银行股份有限公司揭阳普宁支行</t>
  </si>
  <si>
    <t>9550880022096800192</t>
  </si>
  <si>
    <t>邓雯</t>
  </si>
  <si>
    <t>普宁市丰丽达服装有限公司</t>
  </si>
  <si>
    <t>2019002219200010283</t>
  </si>
  <si>
    <t>黄晓川</t>
  </si>
  <si>
    <t>普宁市名典制衣有限公司</t>
  </si>
  <si>
    <t>723757746512</t>
  </si>
  <si>
    <t>张晓双</t>
  </si>
  <si>
    <t>普宁市润佳彩印有限公司</t>
  </si>
  <si>
    <t>中国工商银行普宁市支行</t>
  </si>
  <si>
    <t>2019002209024822651</t>
  </si>
  <si>
    <t>邱光跃</t>
  </si>
  <si>
    <t>揭阳骏荣汽车销售服务有限公司普宁分公司</t>
  </si>
  <si>
    <t>中国工商银行股份有限公司揭阳分行营业部</t>
  </si>
  <si>
    <t>揭阳骏荣汽车销售服务有限公司</t>
  </si>
  <si>
    <t>2019002109201118255</t>
  </si>
  <si>
    <t>李卓佳</t>
  </si>
  <si>
    <t>普宁市顺龙混凝土有限公司</t>
  </si>
  <si>
    <t>2019002209201043239</t>
  </si>
  <si>
    <t>温晓青</t>
  </si>
  <si>
    <t>广东明德科技有限公司</t>
  </si>
  <si>
    <t>中国银行股份有限公司揭阳普宁明珠支行</t>
  </si>
  <si>
    <t>643166185874</t>
  </si>
  <si>
    <t>陈晓明</t>
  </si>
  <si>
    <t>广东奇灵制药有限公司</t>
  </si>
  <si>
    <t>广发银行揭阳普宁市支行</t>
  </si>
  <si>
    <t>126021512010006113</t>
  </si>
  <si>
    <t>黄培杰</t>
  </si>
  <si>
    <t>普宁市占陇华南学校</t>
  </si>
  <si>
    <t>普宁市农商银行</t>
  </si>
  <si>
    <t>80020000001113414</t>
  </si>
  <si>
    <t>刘静莉</t>
  </si>
  <si>
    <t>广东泰同药业有限公司</t>
  </si>
  <si>
    <t>中国农业银行股份有限公司普宁市支行</t>
  </si>
  <si>
    <t>44147301040001725</t>
  </si>
  <si>
    <t>李燕童</t>
  </si>
  <si>
    <t>普宁市青洲家具有限公司</t>
  </si>
  <si>
    <t>中国农业银行普宁市支行</t>
  </si>
  <si>
    <t>44147201040006924</t>
  </si>
  <si>
    <t>余佩妍</t>
  </si>
  <si>
    <t>普宁市中油生艺石油有限公司</t>
  </si>
  <si>
    <t>工行普宁市支行</t>
  </si>
  <si>
    <t>2019002219201037946</t>
  </si>
  <si>
    <t>陈晓君</t>
  </si>
  <si>
    <t>广东维安检测科技有限公司</t>
  </si>
  <si>
    <t>中国民生银行</t>
  </si>
  <si>
    <t>刘辉</t>
  </si>
  <si>
    <t>广东启泰药业有限公司</t>
  </si>
  <si>
    <t>126021512010005185</t>
  </si>
  <si>
    <t>纪林生</t>
  </si>
  <si>
    <t>普宁市盘龙湾温泉度假村有限公司</t>
  </si>
  <si>
    <t>广东普宁农村商业银行股份有限公司云落支行</t>
  </si>
  <si>
    <t>80020000005351750</t>
  </si>
  <si>
    <t>黄浩旋</t>
  </si>
  <si>
    <t>普宁市新利源彩印有限公司</t>
  </si>
  <si>
    <t>农行普宁市洪阳支行</t>
  </si>
  <si>
    <t>44148401040001193</t>
  </si>
  <si>
    <t>蔡利忠</t>
  </si>
  <si>
    <t>广东德嵘大药房有限公司</t>
  </si>
  <si>
    <t>727668621416</t>
  </si>
  <si>
    <t>姚欣锦</t>
  </si>
  <si>
    <t>中国石油天然气股份有限公司广东揭阳普宁乌石加油站</t>
  </si>
  <si>
    <t>工行揭阳市分行</t>
  </si>
  <si>
    <t>中国石油天然气有限公司广东揭阳销售分公司</t>
  </si>
  <si>
    <t>2019002109200512976</t>
  </si>
  <si>
    <t>陈旋妹</t>
  </si>
  <si>
    <t>普宁市下架山镇育星小学</t>
  </si>
  <si>
    <t>中国农业银行股份有限公司普宁军埠支行</t>
  </si>
  <si>
    <t>44148201040003391</t>
  </si>
  <si>
    <t>刘文生</t>
  </si>
  <si>
    <t>广东润兴建筑安装工程有限公司</t>
  </si>
  <si>
    <t>工商银行普宁支行</t>
  </si>
  <si>
    <t>2019002209201044939</t>
  </si>
  <si>
    <t>黄泽鑫</t>
  </si>
  <si>
    <t>广东名辰堂健康产业股份有限公司</t>
  </si>
  <si>
    <t>中国银行揭阳普宁支行营业部</t>
  </si>
  <si>
    <t>688669586007</t>
  </si>
  <si>
    <t>郑妙洪</t>
  </si>
  <si>
    <t>广东新宏成建筑工程有限公司普宁分公司</t>
  </si>
  <si>
    <t>交行普宁支行</t>
  </si>
  <si>
    <t>489016100018800014174</t>
  </si>
  <si>
    <t>陈毓彬</t>
  </si>
  <si>
    <t>广东润业建筑材料有限公司</t>
  </si>
  <si>
    <t>中国银行股份有限公司揭阳普宁城东支行</t>
  </si>
  <si>
    <t>738071258374</t>
  </si>
  <si>
    <t>陈佳涛</t>
  </si>
  <si>
    <t>普宁市泰宇贸易有限公司</t>
  </si>
  <si>
    <t>广东普宁汇成村镇银行股份有限公司</t>
  </si>
  <si>
    <t>80020000006715378</t>
  </si>
  <si>
    <t>陈俊佳</t>
  </si>
  <si>
    <t>普宁市泰盛发贸易有限公司</t>
  </si>
  <si>
    <t>489016270018010011632</t>
  </si>
  <si>
    <t>洪志超</t>
  </si>
  <si>
    <t>普宁市翔栩嘉信投资有限公司</t>
  </si>
  <si>
    <t>中国建设银行股份有限公司揭阳长春支行</t>
  </si>
  <si>
    <t>44001790317053001755</t>
  </si>
  <si>
    <t>陈俊扬</t>
  </si>
  <si>
    <t>普宁市棕涛房地产开发有限公司</t>
  </si>
  <si>
    <t>中国银行股份有限公司揭阳普宁支行营业部</t>
  </si>
  <si>
    <t>636660541346</t>
  </si>
  <si>
    <t>陈俊涛</t>
  </si>
  <si>
    <t>上海瑞众建设工程有限公司揭阳分公司</t>
  </si>
  <si>
    <t>中国银行揭阳普宁支行</t>
  </si>
  <si>
    <t>666570356940</t>
  </si>
  <si>
    <t>邓钰雪</t>
  </si>
  <si>
    <t>填报人：　　　    　  　　审核人：　　    　　　    　审批人：　　　　         　　　　　    　　  填报时间：2021年12月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</si>
</sst>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2">
    <font>
      <sz val="11"/>
      <color theme="1"/>
      <name val="等线"/>
      <charset val="134"/>
    </font>
    <font>
      <sz val="20"/>
      <color indexed="8"/>
      <name val="方正小标宋简体"/>
      <charset val="134"/>
    </font>
    <font>
      <sz val="16"/>
      <color indexed="8"/>
      <name val="仿宋"/>
      <charset val="134"/>
    </font>
    <font>
      <sz val="14"/>
      <color indexed="8"/>
      <name val="仿宋"/>
      <charset val="134"/>
    </font>
    <font>
      <b/>
      <sz val="12"/>
      <color indexed="8"/>
      <name val="黑体"/>
      <charset val="134"/>
    </font>
    <font>
      <b/>
      <sz val="11"/>
      <color indexed="8"/>
      <name val="黑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22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7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1"/>
  <sheetViews>
    <sheetView workbookViewId="0">
      <selection activeCell="D4" sqref="D4"/>
    </sheetView>
  </sheetViews>
  <sheetFormatPr defaultColWidth="9" defaultRowHeight="14.25"/>
  <cols>
    <col min="1" max="1" width="4.75" customWidth="1"/>
    <col min="2" max="2" width="13.3833333333333" style="2" customWidth="1"/>
    <col min="3" max="3" width="5.38333333333333" customWidth="1"/>
    <col min="4" max="4" width="7.63333333333333" customWidth="1"/>
    <col min="5" max="5" width="7.68333333333333" customWidth="1"/>
    <col min="6" max="6" width="6.44166666666667" customWidth="1"/>
    <col min="7" max="7" width="11.75" customWidth="1"/>
    <col min="8" max="8" width="11.6333333333333" customWidth="1"/>
    <col min="9" max="9" width="14.25" customWidth="1"/>
    <col min="10" max="10" width="14" customWidth="1"/>
    <col min="11" max="11" width="20.75" customWidth="1"/>
    <col min="12" max="12" width="7.38333333333333" customWidth="1"/>
    <col min="13" max="13" width="13.25" customWidth="1"/>
  </cols>
  <sheetData>
    <row r="1" ht="44.25" customHeight="1" spans="1:13">
      <c r="A1" s="21" t="s">
        <v>0</v>
      </c>
      <c r="B1" s="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1.5" customHeight="1" spans="1:13">
      <c r="A2" s="22" t="s">
        <v>1</v>
      </c>
      <c r="B2" s="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7.75" customHeight="1" spans="1:13">
      <c r="A3" s="23" t="s">
        <v>2</v>
      </c>
      <c r="B3" s="5"/>
      <c r="C3" s="23"/>
      <c r="D3" s="23"/>
      <c r="E3" s="23"/>
      <c r="F3" s="23"/>
      <c r="G3" s="23"/>
      <c r="H3" s="23"/>
      <c r="I3" s="36"/>
      <c r="J3" s="36"/>
      <c r="K3" s="36"/>
      <c r="L3" s="36"/>
      <c r="M3" s="36"/>
    </row>
    <row r="4" ht="103" customHeight="1" spans="1:13">
      <c r="A4" s="24" t="s">
        <v>3</v>
      </c>
      <c r="B4" s="6" t="s">
        <v>4</v>
      </c>
      <c r="C4" s="24" t="s">
        <v>5</v>
      </c>
      <c r="D4" s="25" t="s">
        <v>6</v>
      </c>
      <c r="E4" s="25" t="s">
        <v>7</v>
      </c>
      <c r="F4" s="25" t="s">
        <v>8</v>
      </c>
      <c r="G4" s="24" t="s">
        <v>9</v>
      </c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24" t="s">
        <v>15</v>
      </c>
    </row>
    <row r="5" ht="49.5" customHeight="1" spans="1:13">
      <c r="A5" s="26">
        <v>1</v>
      </c>
      <c r="B5" s="8"/>
      <c r="C5" s="27" t="s">
        <v>16</v>
      </c>
      <c r="D5" s="27">
        <v>0</v>
      </c>
      <c r="E5" s="27">
        <v>508</v>
      </c>
      <c r="F5" s="28">
        <v>0</v>
      </c>
      <c r="G5" s="29">
        <v>93733.5</v>
      </c>
      <c r="H5" s="29">
        <f t="shared" ref="H5:H12" si="0">G5</f>
        <v>93733.5</v>
      </c>
      <c r="I5" s="27"/>
      <c r="J5" s="37"/>
      <c r="K5" s="38"/>
      <c r="L5" s="27"/>
      <c r="M5" s="27"/>
    </row>
    <row r="6" ht="43.5" customHeight="1" spans="1:13">
      <c r="A6" s="26">
        <v>2</v>
      </c>
      <c r="B6" s="8"/>
      <c r="C6" s="27" t="s">
        <v>16</v>
      </c>
      <c r="D6" s="27">
        <v>0</v>
      </c>
      <c r="E6" s="27">
        <v>44</v>
      </c>
      <c r="F6" s="28">
        <v>0</v>
      </c>
      <c r="G6" s="27">
        <v>11230.51</v>
      </c>
      <c r="H6" s="27">
        <f t="shared" si="0"/>
        <v>11230.51</v>
      </c>
      <c r="I6" s="27"/>
      <c r="J6" s="37"/>
      <c r="K6" s="38"/>
      <c r="L6" s="27"/>
      <c r="M6" s="27"/>
    </row>
    <row r="7" ht="45.75" customHeight="1" spans="1:13">
      <c r="A7" s="26">
        <v>3</v>
      </c>
      <c r="B7" s="8"/>
      <c r="C7" s="27" t="s">
        <v>17</v>
      </c>
      <c r="D7" s="27">
        <v>0</v>
      </c>
      <c r="E7" s="27">
        <v>23</v>
      </c>
      <c r="F7" s="28">
        <v>0</v>
      </c>
      <c r="G7" s="27">
        <v>6366.81</v>
      </c>
      <c r="H7" s="27">
        <f t="shared" si="0"/>
        <v>6366.81</v>
      </c>
      <c r="I7" s="27"/>
      <c r="J7" s="27"/>
      <c r="K7" s="38"/>
      <c r="L7" s="27"/>
      <c r="M7" s="27"/>
    </row>
    <row r="8" ht="45.75" customHeight="1" spans="1:13">
      <c r="A8" s="26">
        <v>4</v>
      </c>
      <c r="B8" s="8"/>
      <c r="C8" s="27" t="s">
        <v>17</v>
      </c>
      <c r="D8" s="27">
        <v>0</v>
      </c>
      <c r="E8" s="27">
        <v>24</v>
      </c>
      <c r="F8" s="28">
        <v>0</v>
      </c>
      <c r="G8" s="27">
        <v>5772.9</v>
      </c>
      <c r="H8" s="27">
        <f t="shared" si="0"/>
        <v>5772.9</v>
      </c>
      <c r="I8" s="27"/>
      <c r="J8" s="27"/>
      <c r="K8" s="38"/>
      <c r="L8" s="27"/>
      <c r="M8" s="27"/>
    </row>
    <row r="9" ht="46.5" customHeight="1" spans="1:13">
      <c r="A9" s="26">
        <v>5</v>
      </c>
      <c r="B9" s="8"/>
      <c r="C9" s="27" t="s">
        <v>17</v>
      </c>
      <c r="D9" s="27">
        <v>0</v>
      </c>
      <c r="E9" s="27">
        <v>24</v>
      </c>
      <c r="F9" s="28">
        <v>0</v>
      </c>
      <c r="G9" s="27">
        <v>5540.36</v>
      </c>
      <c r="H9" s="27">
        <f t="shared" si="0"/>
        <v>5540.36</v>
      </c>
      <c r="I9" s="27"/>
      <c r="J9" s="27"/>
      <c r="K9" s="38"/>
      <c r="L9" s="27"/>
      <c r="M9" s="27"/>
    </row>
    <row r="10" ht="45" customHeight="1" spans="1:13">
      <c r="A10" s="26">
        <v>6</v>
      </c>
      <c r="B10" s="8"/>
      <c r="C10" s="27" t="s">
        <v>17</v>
      </c>
      <c r="D10" s="27">
        <v>0</v>
      </c>
      <c r="E10" s="27">
        <v>18</v>
      </c>
      <c r="F10" s="28">
        <v>0</v>
      </c>
      <c r="G10" s="27">
        <v>5193.83</v>
      </c>
      <c r="H10" s="27">
        <f t="shared" si="0"/>
        <v>5193.83</v>
      </c>
      <c r="I10" s="27"/>
      <c r="J10" s="37"/>
      <c r="K10" s="38"/>
      <c r="L10" s="27"/>
      <c r="M10" s="27"/>
    </row>
    <row r="11" ht="44.25" customHeight="1" spans="1:13">
      <c r="A11" s="26">
        <v>7</v>
      </c>
      <c r="B11" s="8"/>
      <c r="C11" s="30" t="s">
        <v>17</v>
      </c>
      <c r="D11" s="27">
        <v>0</v>
      </c>
      <c r="E11" s="27">
        <v>24</v>
      </c>
      <c r="F11" s="28">
        <v>0</v>
      </c>
      <c r="G11" s="27">
        <v>4439.33</v>
      </c>
      <c r="H11" s="27">
        <f t="shared" si="0"/>
        <v>4439.33</v>
      </c>
      <c r="I11" s="27"/>
      <c r="J11" s="37"/>
      <c r="K11" s="38"/>
      <c r="L11" s="30"/>
      <c r="M11" s="27"/>
    </row>
    <row r="12" ht="44.25" customHeight="1" spans="1:13">
      <c r="A12" s="26">
        <v>8</v>
      </c>
      <c r="B12" s="8"/>
      <c r="C12" s="30" t="s">
        <v>17</v>
      </c>
      <c r="D12" s="27">
        <v>0</v>
      </c>
      <c r="E12" s="27">
        <v>13</v>
      </c>
      <c r="F12" s="28">
        <v>0</v>
      </c>
      <c r="G12" s="27">
        <v>3383.34</v>
      </c>
      <c r="H12" s="27">
        <f t="shared" si="0"/>
        <v>3383.34</v>
      </c>
      <c r="I12" s="27"/>
      <c r="J12" s="37"/>
      <c r="K12" s="38"/>
      <c r="L12" s="30"/>
      <c r="M12" s="27"/>
    </row>
    <row r="13" ht="40.5" customHeight="1" spans="1:13">
      <c r="A13" s="26">
        <v>9</v>
      </c>
      <c r="B13" s="8"/>
      <c r="C13" s="27" t="s">
        <v>17</v>
      </c>
      <c r="D13" s="27">
        <v>0</v>
      </c>
      <c r="E13" s="27">
        <v>18</v>
      </c>
      <c r="F13" s="28">
        <v>0</v>
      </c>
      <c r="G13" s="27">
        <v>3376.38</v>
      </c>
      <c r="H13" s="27">
        <v>3376.38</v>
      </c>
      <c r="I13" s="27"/>
      <c r="J13" s="37"/>
      <c r="K13" s="39"/>
      <c r="L13" s="27"/>
      <c r="M13" s="27"/>
    </row>
    <row r="14" ht="40.5" customHeight="1" spans="1:13">
      <c r="A14" s="26">
        <v>10</v>
      </c>
      <c r="B14" s="8"/>
      <c r="C14" s="27" t="s">
        <v>17</v>
      </c>
      <c r="D14" s="27">
        <v>0</v>
      </c>
      <c r="E14" s="27">
        <v>17</v>
      </c>
      <c r="F14" s="28">
        <v>0</v>
      </c>
      <c r="G14" s="27">
        <v>3139.36</v>
      </c>
      <c r="H14" s="27">
        <f>G14</f>
        <v>3139.36</v>
      </c>
      <c r="I14" s="27"/>
      <c r="J14" s="37"/>
      <c r="K14" s="38"/>
      <c r="L14" s="27"/>
      <c r="M14" s="27"/>
    </row>
    <row r="15" ht="47.25" customHeight="1" spans="1:13">
      <c r="A15" s="26">
        <v>11</v>
      </c>
      <c r="B15" s="8"/>
      <c r="C15" s="27" t="s">
        <v>17</v>
      </c>
      <c r="D15" s="27">
        <v>0</v>
      </c>
      <c r="E15" s="27">
        <v>7</v>
      </c>
      <c r="F15" s="28">
        <v>0</v>
      </c>
      <c r="G15" s="27">
        <v>2518.35</v>
      </c>
      <c r="H15" s="27">
        <v>2518.35</v>
      </c>
      <c r="I15" s="27"/>
      <c r="J15" s="27"/>
      <c r="K15" s="27"/>
      <c r="L15" s="27"/>
      <c r="M15" s="27"/>
    </row>
    <row r="16" ht="47.25" customHeight="1" spans="1:13">
      <c r="A16" s="26">
        <v>12</v>
      </c>
      <c r="B16" s="8"/>
      <c r="C16" s="27" t="s">
        <v>17</v>
      </c>
      <c r="D16" s="27">
        <v>0</v>
      </c>
      <c r="E16" s="27">
        <v>10</v>
      </c>
      <c r="F16" s="28">
        <v>0</v>
      </c>
      <c r="G16" s="27">
        <v>2156.58</v>
      </c>
      <c r="H16" s="27">
        <f>G16</f>
        <v>2156.58</v>
      </c>
      <c r="I16" s="27"/>
      <c r="J16" s="27"/>
      <c r="K16" s="27"/>
      <c r="L16" s="27"/>
      <c r="M16" s="27"/>
    </row>
    <row r="17" ht="42.75" customHeight="1" spans="1:13">
      <c r="A17" s="26">
        <v>13</v>
      </c>
      <c r="B17" s="8"/>
      <c r="C17" s="27" t="s">
        <v>17</v>
      </c>
      <c r="D17" s="27">
        <v>0</v>
      </c>
      <c r="E17" s="27">
        <v>5</v>
      </c>
      <c r="F17" s="28">
        <v>0</v>
      </c>
      <c r="G17" s="27">
        <v>1974.24</v>
      </c>
      <c r="H17" s="27">
        <v>1974.24</v>
      </c>
      <c r="I17" s="27"/>
      <c r="J17" s="27"/>
      <c r="K17" s="40"/>
      <c r="L17" s="27"/>
      <c r="M17" s="27"/>
    </row>
    <row r="18" ht="42.75" customHeight="1" spans="1:13">
      <c r="A18" s="26">
        <v>14</v>
      </c>
      <c r="B18" s="8"/>
      <c r="C18" s="27" t="s">
        <v>17</v>
      </c>
      <c r="D18" s="27">
        <v>0</v>
      </c>
      <c r="E18" s="27">
        <v>11</v>
      </c>
      <c r="F18" s="28">
        <v>0</v>
      </c>
      <c r="G18" s="27">
        <v>1936.83</v>
      </c>
      <c r="H18" s="27">
        <f>G18</f>
        <v>1936.83</v>
      </c>
      <c r="I18" s="27"/>
      <c r="J18" s="27"/>
      <c r="K18" s="40"/>
      <c r="L18" s="27"/>
      <c r="M18" s="27"/>
    </row>
    <row r="19" ht="51.75" customHeight="1" spans="1:13">
      <c r="A19" s="26">
        <v>15</v>
      </c>
      <c r="B19" s="8"/>
      <c r="C19" s="27" t="s">
        <v>17</v>
      </c>
      <c r="D19" s="27">
        <v>0</v>
      </c>
      <c r="E19" s="27">
        <v>6</v>
      </c>
      <c r="F19" s="28">
        <v>0</v>
      </c>
      <c r="G19" s="27">
        <v>1511.49</v>
      </c>
      <c r="H19" s="27">
        <f>G19</f>
        <v>1511.49</v>
      </c>
      <c r="I19" s="27"/>
      <c r="J19" s="27"/>
      <c r="K19" s="38"/>
      <c r="L19" s="27"/>
      <c r="M19" s="27"/>
    </row>
    <row r="20" ht="40.5" customHeight="1" spans="1:13">
      <c r="A20" s="31" t="s">
        <v>18</v>
      </c>
      <c r="B20" s="16"/>
      <c r="C20" s="31"/>
      <c r="D20" s="32" t="s">
        <v>19</v>
      </c>
      <c r="E20" s="32">
        <f>SUM(E5:E19)</f>
        <v>752</v>
      </c>
      <c r="F20" s="32" t="s">
        <v>19</v>
      </c>
      <c r="G20" s="33">
        <f>SUM(G5:G19)</f>
        <v>152273.81</v>
      </c>
      <c r="H20" s="33">
        <f>SUM(H5:H19)</f>
        <v>152273.81</v>
      </c>
      <c r="I20" s="41" t="s">
        <v>19</v>
      </c>
      <c r="J20" s="41" t="s">
        <v>19</v>
      </c>
      <c r="K20" s="41" t="s">
        <v>19</v>
      </c>
      <c r="L20" s="41" t="s">
        <v>19</v>
      </c>
      <c r="M20" s="41" t="s">
        <v>19</v>
      </c>
    </row>
    <row r="21" ht="60.75" customHeight="1" spans="1:13">
      <c r="A21" s="34" t="s">
        <v>20</v>
      </c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sortState ref="A5:M14">
    <sortCondition ref="H5:H14" descending="1"/>
  </sortState>
  <mergeCells count="5">
    <mergeCell ref="A1:M1"/>
    <mergeCell ref="A2:M2"/>
    <mergeCell ref="A3:H3"/>
    <mergeCell ref="A20:C20"/>
    <mergeCell ref="A21:M21"/>
  </mergeCells>
  <printOptions horizontalCentered="1" verticalCentered="1"/>
  <pageMargins left="0.313888888888889" right="0.31388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8"/>
  <sheetViews>
    <sheetView tabSelected="1" workbookViewId="0">
      <pane ySplit="4" topLeftCell="A56" activePane="bottomLeft" state="frozen"/>
      <selection/>
      <selection pane="bottomLeft" activeCell="H59" sqref="H59"/>
    </sheetView>
  </sheetViews>
  <sheetFormatPr defaultColWidth="9" defaultRowHeight="14.25"/>
  <cols>
    <col min="1" max="1" width="4.75" customWidth="1"/>
    <col min="2" max="2" width="13.3833333333333" style="2" customWidth="1"/>
    <col min="3" max="3" width="5.38333333333333" customWidth="1"/>
    <col min="4" max="4" width="7.63333333333333" customWidth="1"/>
    <col min="5" max="5" width="7.68333333333333" customWidth="1"/>
    <col min="6" max="6" width="6.44166666666667" customWidth="1"/>
    <col min="7" max="7" width="11.75" customWidth="1"/>
    <col min="8" max="8" width="11.6333333333333" customWidth="1"/>
    <col min="9" max="9" width="14.25" customWidth="1"/>
    <col min="10" max="10" width="14" customWidth="1"/>
    <col min="11" max="11" width="20.75" customWidth="1"/>
    <col min="12" max="12" width="7.38333333333333" customWidth="1"/>
    <col min="13" max="13" width="13.25" customWidth="1"/>
  </cols>
  <sheetData>
    <row r="1" ht="44.25" customHeight="1" spans="1:13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1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.75" customHeight="1" spans="1:13">
      <c r="A3" s="5" t="s">
        <v>2</v>
      </c>
      <c r="B3" s="5"/>
      <c r="C3" s="5"/>
      <c r="D3" s="5"/>
      <c r="E3" s="5"/>
      <c r="F3" s="5"/>
      <c r="G3" s="5"/>
      <c r="H3" s="5"/>
      <c r="I3" s="12"/>
      <c r="J3" s="12"/>
      <c r="K3" s="12"/>
      <c r="L3" s="12"/>
      <c r="M3" s="12"/>
    </row>
    <row r="4" ht="103" customHeight="1" spans="1:13">
      <c r="A4" s="6" t="s">
        <v>3</v>
      </c>
      <c r="B4" s="6" t="s">
        <v>4</v>
      </c>
      <c r="C4" s="6" t="s">
        <v>22</v>
      </c>
      <c r="D4" s="7" t="s">
        <v>23</v>
      </c>
      <c r="E4" s="7" t="s">
        <v>24</v>
      </c>
      <c r="F4" s="7" t="s">
        <v>25</v>
      </c>
      <c r="G4" s="6" t="s">
        <v>26</v>
      </c>
      <c r="H4" s="6" t="s">
        <v>27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9.5" customHeight="1" spans="1:13">
      <c r="A5" s="8">
        <v>1</v>
      </c>
      <c r="B5" s="9" t="s">
        <v>28</v>
      </c>
      <c r="C5" s="8" t="s">
        <v>29</v>
      </c>
      <c r="D5" s="8">
        <v>681</v>
      </c>
      <c r="E5" s="8">
        <v>0</v>
      </c>
      <c r="F5" s="8">
        <v>0</v>
      </c>
      <c r="G5" s="8">
        <v>105236.33</v>
      </c>
      <c r="H5" s="8">
        <v>31570.9</v>
      </c>
      <c r="I5" s="8" t="s">
        <v>30</v>
      </c>
      <c r="J5" s="8" t="str">
        <f>B5</f>
        <v>广东高乐股份有限公司</v>
      </c>
      <c r="K5" s="42" t="s">
        <v>31</v>
      </c>
      <c r="L5" s="8" t="s">
        <v>32</v>
      </c>
      <c r="M5" s="8">
        <v>13924447201</v>
      </c>
    </row>
    <row r="6" ht="49.5" customHeight="1" spans="1:13">
      <c r="A6" s="8">
        <v>2</v>
      </c>
      <c r="B6" s="9" t="s">
        <v>33</v>
      </c>
      <c r="C6" s="8" t="s">
        <v>34</v>
      </c>
      <c r="D6" s="8">
        <v>711</v>
      </c>
      <c r="E6" s="8">
        <v>0</v>
      </c>
      <c r="F6" s="8">
        <v>0</v>
      </c>
      <c r="G6" s="8">
        <v>46791.09</v>
      </c>
      <c r="H6" s="8">
        <v>28074.65</v>
      </c>
      <c r="I6" s="8" t="s">
        <v>35</v>
      </c>
      <c r="J6" s="8" t="str">
        <f t="shared" ref="J6:J37" si="0">B6</f>
        <v>广东柏堡龙股份有限公司</v>
      </c>
      <c r="K6" s="42" t="s">
        <v>36</v>
      </c>
      <c r="L6" s="8" t="s">
        <v>37</v>
      </c>
      <c r="M6" s="8">
        <v>18022598897</v>
      </c>
    </row>
    <row r="7" ht="49.5" customHeight="1" spans="1:13">
      <c r="A7" s="8">
        <v>3</v>
      </c>
      <c r="B7" s="9" t="s">
        <v>38</v>
      </c>
      <c r="C7" s="8" t="s">
        <v>29</v>
      </c>
      <c r="D7" s="8">
        <v>433</v>
      </c>
      <c r="E7" s="8">
        <v>0</v>
      </c>
      <c r="F7" s="8">
        <v>0</v>
      </c>
      <c r="G7" s="8">
        <v>77997.65</v>
      </c>
      <c r="H7" s="8">
        <v>23399.3</v>
      </c>
      <c r="I7" s="8" t="s">
        <v>39</v>
      </c>
      <c r="J7" s="8" t="str">
        <f t="shared" si="0"/>
        <v>普宁新世界中英文学校</v>
      </c>
      <c r="K7" s="42" t="s">
        <v>40</v>
      </c>
      <c r="L7" s="8" t="s">
        <v>41</v>
      </c>
      <c r="M7" s="8">
        <v>18312302956</v>
      </c>
    </row>
    <row r="8" ht="49.5" customHeight="1" spans="1:13">
      <c r="A8" s="8">
        <v>4</v>
      </c>
      <c r="B8" s="9" t="s">
        <v>42</v>
      </c>
      <c r="C8" s="8" t="s">
        <v>29</v>
      </c>
      <c r="D8" s="8">
        <v>379</v>
      </c>
      <c r="E8" s="8">
        <v>0</v>
      </c>
      <c r="F8" s="8">
        <v>0</v>
      </c>
      <c r="G8" s="8">
        <v>63736.78</v>
      </c>
      <c r="H8" s="8">
        <v>19121</v>
      </c>
      <c r="I8" s="8" t="s">
        <v>43</v>
      </c>
      <c r="J8" s="8" t="str">
        <f t="shared" si="0"/>
        <v>普宁市华美实验学校</v>
      </c>
      <c r="K8" s="42" t="s">
        <v>44</v>
      </c>
      <c r="L8" s="8" t="s">
        <v>45</v>
      </c>
      <c r="M8" s="8">
        <v>13822932735</v>
      </c>
    </row>
    <row r="9" ht="49.5" customHeight="1" spans="1:13">
      <c r="A9" s="8">
        <v>5</v>
      </c>
      <c r="B9" s="9" t="s">
        <v>46</v>
      </c>
      <c r="C9" s="8" t="s">
        <v>29</v>
      </c>
      <c r="D9" s="8">
        <v>342</v>
      </c>
      <c r="E9" s="8">
        <v>1</v>
      </c>
      <c r="F9" s="8">
        <v>0.29</v>
      </c>
      <c r="G9" s="8">
        <v>58182.64</v>
      </c>
      <c r="H9" s="8">
        <v>17454.8</v>
      </c>
      <c r="I9" s="8" t="s">
        <v>47</v>
      </c>
      <c r="J9" s="8" t="str">
        <f t="shared" si="0"/>
        <v>普宁市勤建学校</v>
      </c>
      <c r="K9" s="42" t="s">
        <v>48</v>
      </c>
      <c r="L9" s="8" t="s">
        <v>49</v>
      </c>
      <c r="M9" s="8">
        <v>15302513165</v>
      </c>
    </row>
    <row r="10" ht="49.5" customHeight="1" spans="1:13">
      <c r="A10" s="8">
        <v>6</v>
      </c>
      <c r="B10" s="9" t="s">
        <v>50</v>
      </c>
      <c r="C10" s="8" t="s">
        <v>34</v>
      </c>
      <c r="D10" s="8">
        <v>438</v>
      </c>
      <c r="E10" s="8">
        <v>0</v>
      </c>
      <c r="F10" s="8">
        <v>0</v>
      </c>
      <c r="G10" s="8">
        <v>29063.63</v>
      </c>
      <c r="H10" s="8">
        <v>17438.18</v>
      </c>
      <c r="I10" s="8" t="s">
        <v>51</v>
      </c>
      <c r="J10" s="8" t="str">
        <f t="shared" si="0"/>
        <v>广东秋盛资源股份有限公司</v>
      </c>
      <c r="K10" s="42" t="s">
        <v>52</v>
      </c>
      <c r="L10" s="8" t="s">
        <v>53</v>
      </c>
      <c r="M10" s="8">
        <v>18206699949</v>
      </c>
    </row>
    <row r="11" ht="49.5" customHeight="1" spans="1:13">
      <c r="A11" s="8">
        <v>7</v>
      </c>
      <c r="B11" s="9" t="s">
        <v>54</v>
      </c>
      <c r="C11" s="8" t="s">
        <v>29</v>
      </c>
      <c r="D11" s="8">
        <v>206</v>
      </c>
      <c r="E11" s="8">
        <v>0</v>
      </c>
      <c r="F11" s="8">
        <v>0</v>
      </c>
      <c r="G11" s="8">
        <v>40513.62</v>
      </c>
      <c r="H11" s="8">
        <v>12154.09</v>
      </c>
      <c r="I11" s="8" t="s">
        <v>55</v>
      </c>
      <c r="J11" s="8" t="str">
        <f t="shared" si="0"/>
        <v>普宁二中实验学校</v>
      </c>
      <c r="K11" s="42" t="s">
        <v>56</v>
      </c>
      <c r="L11" s="8" t="s">
        <v>57</v>
      </c>
      <c r="M11" s="8">
        <v>18922689382</v>
      </c>
    </row>
    <row r="12" ht="49.5" customHeight="1" spans="1:13">
      <c r="A12" s="8">
        <v>8</v>
      </c>
      <c r="B12" s="9" t="s">
        <v>58</v>
      </c>
      <c r="C12" s="8" t="s">
        <v>29</v>
      </c>
      <c r="D12" s="8">
        <v>198</v>
      </c>
      <c r="E12" s="8">
        <v>0</v>
      </c>
      <c r="F12" s="8">
        <v>0</v>
      </c>
      <c r="G12" s="8">
        <v>36844.47</v>
      </c>
      <c r="H12" s="8">
        <f>G12*0.3</f>
        <v>11053.341</v>
      </c>
      <c r="I12" s="8" t="s">
        <v>59</v>
      </c>
      <c r="J12" s="8" t="str">
        <f t="shared" si="0"/>
        <v>潮汕职业技术学院</v>
      </c>
      <c r="K12" s="42" t="s">
        <v>60</v>
      </c>
      <c r="L12" s="8" t="s">
        <v>61</v>
      </c>
      <c r="M12" s="8">
        <v>13751654841</v>
      </c>
    </row>
    <row r="13" ht="49.5" customHeight="1" spans="1:13">
      <c r="A13" s="8">
        <v>9</v>
      </c>
      <c r="B13" s="9" t="s">
        <v>62</v>
      </c>
      <c r="C13" s="8" t="s">
        <v>29</v>
      </c>
      <c r="D13" s="8">
        <v>196</v>
      </c>
      <c r="E13" s="8">
        <v>0</v>
      </c>
      <c r="F13" s="8">
        <v>0</v>
      </c>
      <c r="G13" s="8">
        <v>33491.59</v>
      </c>
      <c r="H13" s="8">
        <v>10047.48</v>
      </c>
      <c r="I13" s="8" t="s">
        <v>63</v>
      </c>
      <c r="J13" s="8" t="str">
        <f t="shared" si="0"/>
        <v>普宁市红领巾实验学校</v>
      </c>
      <c r="K13" s="42" t="s">
        <v>64</v>
      </c>
      <c r="L13" s="8" t="s">
        <v>65</v>
      </c>
      <c r="M13" s="8">
        <v>13288523456</v>
      </c>
    </row>
    <row r="14" ht="49.5" customHeight="1" spans="1:13">
      <c r="A14" s="8">
        <v>10</v>
      </c>
      <c r="B14" s="9" t="s">
        <v>66</v>
      </c>
      <c r="C14" s="8" t="s">
        <v>34</v>
      </c>
      <c r="D14" s="8">
        <v>214</v>
      </c>
      <c r="E14" s="8">
        <v>5</v>
      </c>
      <c r="F14" s="8">
        <v>2.34</v>
      </c>
      <c r="G14" s="8">
        <v>16716.49</v>
      </c>
      <c r="H14" s="8">
        <v>10029.89</v>
      </c>
      <c r="I14" s="8" t="s">
        <v>43</v>
      </c>
      <c r="J14" s="8" t="str">
        <f t="shared" si="0"/>
        <v>普宁市成发制衣有限公司</v>
      </c>
      <c r="K14" s="42" t="s">
        <v>67</v>
      </c>
      <c r="L14" s="8" t="s">
        <v>68</v>
      </c>
      <c r="M14" s="8" t="s">
        <v>69</v>
      </c>
    </row>
    <row r="15" ht="49.5" customHeight="1" spans="1:13">
      <c r="A15" s="8">
        <v>11</v>
      </c>
      <c r="B15" s="9" t="s">
        <v>70</v>
      </c>
      <c r="C15" s="8" t="s">
        <v>34</v>
      </c>
      <c r="D15" s="8">
        <v>151</v>
      </c>
      <c r="E15" s="8">
        <v>0</v>
      </c>
      <c r="F15" s="8">
        <v>0</v>
      </c>
      <c r="G15" s="8">
        <v>14389.1</v>
      </c>
      <c r="H15" s="8">
        <v>8633.4</v>
      </c>
      <c r="I15" s="8" t="s">
        <v>71</v>
      </c>
      <c r="J15" s="8" t="str">
        <f t="shared" si="0"/>
        <v>广东美佳乐购物广场有限公司</v>
      </c>
      <c r="K15" s="42" t="s">
        <v>72</v>
      </c>
      <c r="L15" s="8" t="s">
        <v>73</v>
      </c>
      <c r="M15" s="8">
        <v>15889165600</v>
      </c>
    </row>
    <row r="16" ht="49.5" customHeight="1" spans="1:13">
      <c r="A16" s="8">
        <v>12</v>
      </c>
      <c r="B16" s="9" t="s">
        <v>74</v>
      </c>
      <c r="C16" s="8" t="s">
        <v>29</v>
      </c>
      <c r="D16" s="8">
        <v>159</v>
      </c>
      <c r="E16" s="8">
        <v>0</v>
      </c>
      <c r="F16" s="8">
        <v>0</v>
      </c>
      <c r="G16" s="8">
        <v>27583.7</v>
      </c>
      <c r="H16" s="8">
        <v>8275</v>
      </c>
      <c r="I16" s="8" t="s">
        <v>75</v>
      </c>
      <c r="J16" s="8" t="str">
        <f t="shared" si="0"/>
        <v>普宁市育才学校</v>
      </c>
      <c r="K16" s="42" t="s">
        <v>76</v>
      </c>
      <c r="L16" s="8" t="s">
        <v>77</v>
      </c>
      <c r="M16" s="8">
        <v>13421181516</v>
      </c>
    </row>
    <row r="17" ht="49.5" customHeight="1" spans="1:13">
      <c r="A17" s="8">
        <v>13</v>
      </c>
      <c r="B17" s="9" t="s">
        <v>78</v>
      </c>
      <c r="C17" s="8" t="s">
        <v>34</v>
      </c>
      <c r="D17" s="8">
        <v>185</v>
      </c>
      <c r="E17" s="8">
        <v>0</v>
      </c>
      <c r="F17" s="8">
        <v>0</v>
      </c>
      <c r="G17" s="8">
        <v>13276.2</v>
      </c>
      <c r="H17" s="8">
        <f>G17*0.6</f>
        <v>7965.72</v>
      </c>
      <c r="I17" s="8" t="s">
        <v>79</v>
      </c>
      <c r="J17" s="8" t="str">
        <f t="shared" si="0"/>
        <v>广东名鼠股份有限公司</v>
      </c>
      <c r="K17" s="42" t="s">
        <v>80</v>
      </c>
      <c r="L17" s="8" t="s">
        <v>81</v>
      </c>
      <c r="M17" s="8">
        <v>13380563997</v>
      </c>
    </row>
    <row r="18" ht="49.5" customHeight="1" spans="1:13">
      <c r="A18" s="8">
        <v>14</v>
      </c>
      <c r="B18" s="9" t="s">
        <v>82</v>
      </c>
      <c r="C18" s="8" t="s">
        <v>29</v>
      </c>
      <c r="D18" s="8">
        <v>132</v>
      </c>
      <c r="E18" s="8">
        <v>0</v>
      </c>
      <c r="F18" s="8">
        <v>0</v>
      </c>
      <c r="G18" s="8">
        <v>22676.38</v>
      </c>
      <c r="H18" s="8">
        <v>6802.91</v>
      </c>
      <c r="I18" s="8" t="s">
        <v>83</v>
      </c>
      <c r="J18" s="8" t="str">
        <f t="shared" si="0"/>
        <v>普宁市流沙第一实验小学</v>
      </c>
      <c r="K18" s="42" t="s">
        <v>84</v>
      </c>
      <c r="L18" s="8" t="s">
        <v>77</v>
      </c>
      <c r="M18" s="8">
        <v>13421181516</v>
      </c>
    </row>
    <row r="19" ht="49.5" customHeight="1" spans="1:13">
      <c r="A19" s="8">
        <v>15</v>
      </c>
      <c r="B19" s="9" t="s">
        <v>85</v>
      </c>
      <c r="C19" s="8" t="s">
        <v>34</v>
      </c>
      <c r="D19" s="8">
        <v>129</v>
      </c>
      <c r="E19" s="8">
        <v>0</v>
      </c>
      <c r="F19" s="8">
        <v>0</v>
      </c>
      <c r="G19" s="8">
        <v>9036.42</v>
      </c>
      <c r="H19" s="8">
        <v>5421.85</v>
      </c>
      <c r="I19" s="8" t="s">
        <v>86</v>
      </c>
      <c r="J19" s="8" t="str">
        <f t="shared" si="0"/>
        <v>广东京汕密封件有限公司</v>
      </c>
      <c r="K19" s="42" t="s">
        <v>87</v>
      </c>
      <c r="L19" s="8" t="s">
        <v>88</v>
      </c>
      <c r="M19" s="8">
        <v>18316655259</v>
      </c>
    </row>
    <row r="20" ht="49.5" customHeight="1" spans="1:13">
      <c r="A20" s="8">
        <v>16</v>
      </c>
      <c r="B20" s="9" t="s">
        <v>89</v>
      </c>
      <c r="C20" s="8" t="s">
        <v>34</v>
      </c>
      <c r="D20" s="8">
        <v>66</v>
      </c>
      <c r="E20" s="8">
        <v>0</v>
      </c>
      <c r="F20" s="8">
        <v>0</v>
      </c>
      <c r="G20" s="8">
        <v>8976.5</v>
      </c>
      <c r="H20" s="8">
        <f>G20*0.6</f>
        <v>5385.9</v>
      </c>
      <c r="I20" s="8" t="s">
        <v>90</v>
      </c>
      <c r="J20" s="8" t="str">
        <f t="shared" si="0"/>
        <v>普宁市中升恒悦汽车销售有限公司</v>
      </c>
      <c r="K20" s="42" t="s">
        <v>91</v>
      </c>
      <c r="L20" s="8" t="s">
        <v>92</v>
      </c>
      <c r="M20" s="8">
        <v>13352732796</v>
      </c>
    </row>
    <row r="21" ht="49.5" customHeight="1" spans="1:13">
      <c r="A21" s="8">
        <v>17</v>
      </c>
      <c r="B21" s="9" t="s">
        <v>93</v>
      </c>
      <c r="C21" s="8" t="s">
        <v>29</v>
      </c>
      <c r="D21" s="8">
        <v>99</v>
      </c>
      <c r="E21" s="8">
        <v>0</v>
      </c>
      <c r="F21" s="8">
        <v>0</v>
      </c>
      <c r="G21" s="8">
        <v>17122.73</v>
      </c>
      <c r="H21" s="8">
        <v>5136.82</v>
      </c>
      <c r="I21" s="8" t="s">
        <v>94</v>
      </c>
      <c r="J21" s="8" t="str">
        <f t="shared" si="0"/>
        <v>普宁市华南学校</v>
      </c>
      <c r="K21" s="42" t="s">
        <v>95</v>
      </c>
      <c r="L21" s="8" t="s">
        <v>96</v>
      </c>
      <c r="M21" s="8">
        <v>13927058366</v>
      </c>
    </row>
    <row r="22" ht="49.5" customHeight="1" spans="1:13">
      <c r="A22" s="8">
        <v>18</v>
      </c>
      <c r="B22" s="9" t="s">
        <v>97</v>
      </c>
      <c r="C22" s="8" t="s">
        <v>34</v>
      </c>
      <c r="D22" s="8">
        <v>122</v>
      </c>
      <c r="E22" s="8">
        <v>0</v>
      </c>
      <c r="F22" s="8">
        <v>0</v>
      </c>
      <c r="G22" s="8">
        <v>8559.6</v>
      </c>
      <c r="H22" s="8">
        <f>G22*0.6</f>
        <v>5135.76</v>
      </c>
      <c r="I22" s="8" t="s">
        <v>98</v>
      </c>
      <c r="J22" s="8" t="str">
        <f t="shared" si="0"/>
        <v>广东创时尚智能股份有限公司</v>
      </c>
      <c r="K22" s="42" t="s">
        <v>99</v>
      </c>
      <c r="L22" s="8" t="s">
        <v>100</v>
      </c>
      <c r="M22" s="8">
        <v>18823548075</v>
      </c>
    </row>
    <row r="23" ht="49.5" customHeight="1" spans="1:13">
      <c r="A23" s="8">
        <v>19</v>
      </c>
      <c r="B23" s="9" t="s">
        <v>101</v>
      </c>
      <c r="C23" s="8" t="s">
        <v>34</v>
      </c>
      <c r="D23" s="8">
        <v>115</v>
      </c>
      <c r="E23" s="8">
        <v>1</v>
      </c>
      <c r="F23" s="8">
        <v>0.87</v>
      </c>
      <c r="G23" s="8">
        <v>8494.08</v>
      </c>
      <c r="H23" s="8">
        <v>5096.45</v>
      </c>
      <c r="I23" s="8" t="s">
        <v>102</v>
      </c>
      <c r="J23" s="8" t="str">
        <f t="shared" si="0"/>
        <v>广东张弛服饰实业有限公司</v>
      </c>
      <c r="K23" s="42" t="s">
        <v>103</v>
      </c>
      <c r="L23" s="8" t="s">
        <v>104</v>
      </c>
      <c r="M23" s="8">
        <v>15089391868</v>
      </c>
    </row>
    <row r="24" ht="49.5" customHeight="1" spans="1:13">
      <c r="A24" s="8">
        <v>20</v>
      </c>
      <c r="B24" s="9" t="s">
        <v>105</v>
      </c>
      <c r="C24" s="8" t="s">
        <v>34</v>
      </c>
      <c r="D24" s="8">
        <v>92</v>
      </c>
      <c r="E24" s="8">
        <v>0</v>
      </c>
      <c r="F24" s="8">
        <v>0</v>
      </c>
      <c r="G24" s="8">
        <v>5993.01</v>
      </c>
      <c r="H24" s="8">
        <v>3595.81</v>
      </c>
      <c r="I24" s="8" t="s">
        <v>98</v>
      </c>
      <c r="J24" s="8" t="str">
        <f t="shared" si="0"/>
        <v>普宁市泰嵘医药有限公司</v>
      </c>
      <c r="K24" s="42" t="s">
        <v>106</v>
      </c>
      <c r="L24" s="8" t="s">
        <v>107</v>
      </c>
      <c r="M24" s="8">
        <v>13318187999</v>
      </c>
    </row>
    <row r="25" ht="49.5" customHeight="1" spans="1:13">
      <c r="A25" s="8">
        <v>21</v>
      </c>
      <c r="B25" s="9" t="s">
        <v>108</v>
      </c>
      <c r="C25" s="8" t="s">
        <v>34</v>
      </c>
      <c r="D25" s="8">
        <v>47</v>
      </c>
      <c r="E25" s="8">
        <v>0</v>
      </c>
      <c r="F25" s="8">
        <v>0</v>
      </c>
      <c r="G25" s="8">
        <v>4333.22</v>
      </c>
      <c r="H25" s="8">
        <v>2599.94</v>
      </c>
      <c r="I25" s="8" t="s">
        <v>109</v>
      </c>
      <c r="J25" s="8" t="str">
        <f t="shared" si="0"/>
        <v>广东新华发行集团普宁新华书店有限公司</v>
      </c>
      <c r="K25" s="42" t="s">
        <v>110</v>
      </c>
      <c r="L25" s="8" t="s">
        <v>111</v>
      </c>
      <c r="M25" s="8">
        <v>2219211</v>
      </c>
    </row>
    <row r="26" ht="49.5" customHeight="1" spans="1:13">
      <c r="A26" s="8">
        <v>22</v>
      </c>
      <c r="B26" s="9" t="s">
        <v>112</v>
      </c>
      <c r="C26" s="8" t="s">
        <v>34</v>
      </c>
      <c r="D26" s="8">
        <v>74</v>
      </c>
      <c r="E26" s="8">
        <v>0</v>
      </c>
      <c r="F26" s="8">
        <v>0</v>
      </c>
      <c r="G26" s="8">
        <v>4226.58</v>
      </c>
      <c r="H26" s="8">
        <v>2535.95</v>
      </c>
      <c r="I26" s="8" t="s">
        <v>113</v>
      </c>
      <c r="J26" s="8" t="s">
        <v>112</v>
      </c>
      <c r="K26" s="42" t="s">
        <v>114</v>
      </c>
      <c r="L26" s="8" t="s">
        <v>115</v>
      </c>
      <c r="M26" s="8">
        <v>13687494989</v>
      </c>
    </row>
    <row r="27" ht="49.5" customHeight="1" spans="1:13">
      <c r="A27" s="8">
        <v>23</v>
      </c>
      <c r="B27" s="9" t="s">
        <v>116</v>
      </c>
      <c r="C27" s="8" t="s">
        <v>29</v>
      </c>
      <c r="D27" s="8">
        <v>47</v>
      </c>
      <c r="E27" s="8">
        <v>0</v>
      </c>
      <c r="F27" s="8">
        <v>0</v>
      </c>
      <c r="G27" s="8">
        <v>8543.41</v>
      </c>
      <c r="H27" s="8">
        <v>2563.02</v>
      </c>
      <c r="I27" s="8" t="s">
        <v>117</v>
      </c>
      <c r="J27" s="8" t="str">
        <f t="shared" ref="J27:J36" si="1">B27</f>
        <v>普宁市侨中实验学校</v>
      </c>
      <c r="K27" s="42" t="s">
        <v>118</v>
      </c>
      <c r="L27" s="8" t="s">
        <v>119</v>
      </c>
      <c r="M27" s="8">
        <v>13925685023</v>
      </c>
    </row>
    <row r="28" ht="49.5" customHeight="1" spans="1:13">
      <c r="A28" s="8">
        <v>24</v>
      </c>
      <c r="B28" s="9" t="s">
        <v>120</v>
      </c>
      <c r="C28" s="8" t="s">
        <v>34</v>
      </c>
      <c r="D28" s="8">
        <v>55</v>
      </c>
      <c r="E28" s="8">
        <v>0</v>
      </c>
      <c r="F28" s="8">
        <v>0</v>
      </c>
      <c r="G28" s="8">
        <v>3812.18</v>
      </c>
      <c r="H28" s="8">
        <v>2287.31</v>
      </c>
      <c r="I28" s="8" t="s">
        <v>71</v>
      </c>
      <c r="J28" s="8" t="str">
        <f t="shared" si="1"/>
        <v>普宁市绿洲胶囊有限公司</v>
      </c>
      <c r="K28" s="42" t="s">
        <v>121</v>
      </c>
      <c r="L28" s="8" t="s">
        <v>122</v>
      </c>
      <c r="M28" s="8">
        <v>13580226138</v>
      </c>
    </row>
    <row r="29" ht="49.5" customHeight="1" spans="1:13">
      <c r="A29" s="8">
        <v>25</v>
      </c>
      <c r="B29" s="9" t="s">
        <v>123</v>
      </c>
      <c r="C29" s="8" t="s">
        <v>34</v>
      </c>
      <c r="D29" s="8">
        <v>53</v>
      </c>
      <c r="E29" s="8">
        <v>0</v>
      </c>
      <c r="F29" s="8">
        <v>0</v>
      </c>
      <c r="G29" s="8">
        <v>3800.75</v>
      </c>
      <c r="H29" s="8">
        <f>G29*0.6</f>
        <v>2280.45</v>
      </c>
      <c r="I29" s="8" t="s">
        <v>124</v>
      </c>
      <c r="J29" s="8" t="str">
        <f t="shared" si="1"/>
        <v>普宁市南园瑞锦纺织印染有限公司</v>
      </c>
      <c r="K29" s="42" t="s">
        <v>125</v>
      </c>
      <c r="L29" s="8" t="s">
        <v>126</v>
      </c>
      <c r="M29" s="8">
        <v>13539287129</v>
      </c>
    </row>
    <row r="30" ht="49.5" customHeight="1" spans="1:13">
      <c r="A30" s="8">
        <v>26</v>
      </c>
      <c r="B30" s="9" t="s">
        <v>127</v>
      </c>
      <c r="C30" s="8" t="s">
        <v>34</v>
      </c>
      <c r="D30" s="8">
        <v>54</v>
      </c>
      <c r="E30" s="8">
        <v>0</v>
      </c>
      <c r="F30" s="8">
        <v>0</v>
      </c>
      <c r="G30" s="8">
        <v>3692.52</v>
      </c>
      <c r="H30" s="8">
        <v>2215.51</v>
      </c>
      <c r="I30" s="8" t="s">
        <v>30</v>
      </c>
      <c r="J30" s="8" t="str">
        <f t="shared" si="1"/>
        <v>普宁市碧辉园酒店（普通合伙）</v>
      </c>
      <c r="K30" s="42" t="s">
        <v>128</v>
      </c>
      <c r="L30" s="8" t="s">
        <v>129</v>
      </c>
      <c r="M30" s="8">
        <v>19876547011</v>
      </c>
    </row>
    <row r="31" ht="49.5" customHeight="1" spans="1:13">
      <c r="A31" s="8">
        <v>27</v>
      </c>
      <c r="B31" s="9" t="s">
        <v>130</v>
      </c>
      <c r="C31" s="8" t="s">
        <v>34</v>
      </c>
      <c r="D31" s="8">
        <v>38</v>
      </c>
      <c r="E31" s="8">
        <v>0</v>
      </c>
      <c r="F31" s="8">
        <v>0</v>
      </c>
      <c r="G31" s="8">
        <v>3384.9</v>
      </c>
      <c r="H31" s="8">
        <f>G31*0.6</f>
        <v>2030.94</v>
      </c>
      <c r="I31" s="8" t="s">
        <v>131</v>
      </c>
      <c r="J31" s="8" t="str">
        <f t="shared" si="1"/>
        <v>广东昊天服装实业有限公司</v>
      </c>
      <c r="K31" s="42" t="s">
        <v>132</v>
      </c>
      <c r="L31" s="8" t="s">
        <v>133</v>
      </c>
      <c r="M31" s="8">
        <v>2690281</v>
      </c>
    </row>
    <row r="32" ht="49.5" customHeight="1" spans="1:13">
      <c r="A32" s="8">
        <v>28</v>
      </c>
      <c r="B32" s="9" t="s">
        <v>134</v>
      </c>
      <c r="C32" s="8" t="s">
        <v>34</v>
      </c>
      <c r="D32" s="8">
        <v>59</v>
      </c>
      <c r="E32" s="8">
        <v>0</v>
      </c>
      <c r="F32" s="8">
        <v>0</v>
      </c>
      <c r="G32" s="8">
        <v>3320.64</v>
      </c>
      <c r="H32" s="8">
        <v>1992.38</v>
      </c>
      <c r="I32" s="8" t="s">
        <v>135</v>
      </c>
      <c r="J32" s="8" t="str">
        <f t="shared" si="1"/>
        <v>普宁市药材公司</v>
      </c>
      <c r="K32" s="42" t="s">
        <v>136</v>
      </c>
      <c r="L32" s="8" t="s">
        <v>137</v>
      </c>
      <c r="M32" s="8">
        <v>15016529265</v>
      </c>
    </row>
    <row r="33" ht="49.5" customHeight="1" spans="1:13">
      <c r="A33" s="8">
        <v>29</v>
      </c>
      <c r="B33" s="9" t="s">
        <v>138</v>
      </c>
      <c r="C33" s="8" t="s">
        <v>34</v>
      </c>
      <c r="D33" s="8">
        <v>44</v>
      </c>
      <c r="E33" s="8">
        <v>0</v>
      </c>
      <c r="F33" s="8">
        <v>0</v>
      </c>
      <c r="G33" s="8">
        <v>3334.64</v>
      </c>
      <c r="H33" s="8">
        <v>2000.78</v>
      </c>
      <c r="I33" s="8" t="s">
        <v>139</v>
      </c>
      <c r="J33" s="8" t="str">
        <f t="shared" si="1"/>
        <v>普宁市真心速电子商务有限公司</v>
      </c>
      <c r="K33" s="42" t="s">
        <v>140</v>
      </c>
      <c r="L33" s="8" t="s">
        <v>141</v>
      </c>
      <c r="M33" s="8">
        <v>15627035939</v>
      </c>
    </row>
    <row r="34" ht="49.5" customHeight="1" spans="1:13">
      <c r="A34" s="8">
        <v>30</v>
      </c>
      <c r="B34" s="9" t="s">
        <v>142</v>
      </c>
      <c r="C34" s="8" t="s">
        <v>34</v>
      </c>
      <c r="D34" s="8">
        <v>48</v>
      </c>
      <c r="E34" s="8">
        <v>0</v>
      </c>
      <c r="F34" s="8">
        <v>0</v>
      </c>
      <c r="G34" s="8">
        <v>3314.1</v>
      </c>
      <c r="H34" s="8">
        <f>G34*0.6</f>
        <v>1988.46</v>
      </c>
      <c r="I34" s="8" t="s">
        <v>143</v>
      </c>
      <c r="J34" s="8" t="str">
        <f t="shared" si="1"/>
        <v>普宁市生裕隆织造制衣有限公司</v>
      </c>
      <c r="K34" s="42" t="s">
        <v>144</v>
      </c>
      <c r="L34" s="8" t="s">
        <v>145</v>
      </c>
      <c r="M34" s="8">
        <v>13531990725</v>
      </c>
    </row>
    <row r="35" ht="49.5" customHeight="1" spans="1:13">
      <c r="A35" s="8">
        <v>31</v>
      </c>
      <c r="B35" s="9" t="s">
        <v>146</v>
      </c>
      <c r="C35" s="8" t="s">
        <v>34</v>
      </c>
      <c r="D35" s="8">
        <v>39</v>
      </c>
      <c r="E35" s="8">
        <v>0</v>
      </c>
      <c r="F35" s="8">
        <v>0</v>
      </c>
      <c r="G35" s="8">
        <v>3314.09</v>
      </c>
      <c r="H35" s="8">
        <v>1988.45</v>
      </c>
      <c r="I35" s="8" t="s">
        <v>43</v>
      </c>
      <c r="J35" s="8" t="str">
        <f t="shared" si="1"/>
        <v>普宁市龙利来服装织造有限公司</v>
      </c>
      <c r="K35" s="42" t="s">
        <v>147</v>
      </c>
      <c r="L35" s="8" t="s">
        <v>145</v>
      </c>
      <c r="M35" s="8">
        <v>13531990725</v>
      </c>
    </row>
    <row r="36" ht="49.5" customHeight="1" spans="1:13">
      <c r="A36" s="8">
        <v>32</v>
      </c>
      <c r="B36" s="9" t="s">
        <v>148</v>
      </c>
      <c r="C36" s="8" t="s">
        <v>34</v>
      </c>
      <c r="D36" s="8">
        <v>49</v>
      </c>
      <c r="E36" s="8">
        <v>0</v>
      </c>
      <c r="F36" s="8">
        <v>0</v>
      </c>
      <c r="G36" s="8">
        <v>3144.48</v>
      </c>
      <c r="H36" s="8">
        <v>1886.69</v>
      </c>
      <c r="I36" s="8" t="s">
        <v>98</v>
      </c>
      <c r="J36" s="8" t="str">
        <f t="shared" si="1"/>
        <v>广东泰宝医疗科技股份有限公司</v>
      </c>
      <c r="K36" s="42" t="s">
        <v>149</v>
      </c>
      <c r="L36" s="8" t="s">
        <v>150</v>
      </c>
      <c r="M36" s="42" t="s">
        <v>151</v>
      </c>
    </row>
    <row r="37" ht="49.5" customHeight="1" spans="1:13">
      <c r="A37" s="8">
        <v>33</v>
      </c>
      <c r="B37" s="9" t="s">
        <v>152</v>
      </c>
      <c r="C37" s="8" t="s">
        <v>34</v>
      </c>
      <c r="D37" s="8">
        <v>52</v>
      </c>
      <c r="E37" s="8">
        <v>0</v>
      </c>
      <c r="F37" s="8">
        <v>0</v>
      </c>
      <c r="G37" s="8">
        <v>3126.74</v>
      </c>
      <c r="H37" s="8">
        <v>1876.04</v>
      </c>
      <c r="I37" s="8" t="s">
        <v>86</v>
      </c>
      <c r="J37" s="8" t="s">
        <v>153</v>
      </c>
      <c r="K37" s="42" t="s">
        <v>154</v>
      </c>
      <c r="L37" s="8" t="s">
        <v>155</v>
      </c>
      <c r="M37" s="8">
        <v>15627031699</v>
      </c>
    </row>
    <row r="38" ht="49.5" customHeight="1" spans="1:13">
      <c r="A38" s="8">
        <v>34</v>
      </c>
      <c r="B38" s="9" t="s">
        <v>156</v>
      </c>
      <c r="C38" s="8" t="s">
        <v>29</v>
      </c>
      <c r="D38" s="8">
        <v>35</v>
      </c>
      <c r="E38" s="8">
        <v>0</v>
      </c>
      <c r="F38" s="8">
        <v>0</v>
      </c>
      <c r="G38" s="8">
        <v>6268.35</v>
      </c>
      <c r="H38" s="8">
        <v>1880.51</v>
      </c>
      <c r="I38" s="8" t="s">
        <v>157</v>
      </c>
      <c r="J38" s="8" t="str">
        <f t="shared" ref="J38:J44" si="2">B38</f>
        <v>普宁市侨星学校</v>
      </c>
      <c r="K38" s="42" t="s">
        <v>158</v>
      </c>
      <c r="L38" s="8" t="s">
        <v>159</v>
      </c>
      <c r="M38" s="8">
        <v>13682713885</v>
      </c>
    </row>
    <row r="39" ht="49.5" customHeight="1" spans="1:13">
      <c r="A39" s="8">
        <v>35</v>
      </c>
      <c r="B39" s="9" t="s">
        <v>160</v>
      </c>
      <c r="C39" s="8" t="s">
        <v>34</v>
      </c>
      <c r="D39" s="8">
        <v>46</v>
      </c>
      <c r="E39" s="8">
        <v>0</v>
      </c>
      <c r="F39" s="8">
        <v>0</v>
      </c>
      <c r="G39" s="8">
        <v>3015.3</v>
      </c>
      <c r="H39" s="8">
        <f>G39*0.6</f>
        <v>1809.18</v>
      </c>
      <c r="I39" s="8" t="s">
        <v>161</v>
      </c>
      <c r="J39" s="8" t="str">
        <f t="shared" si="2"/>
        <v>普宁市盈利丰织造制衣有限公司</v>
      </c>
      <c r="K39" s="42" t="s">
        <v>162</v>
      </c>
      <c r="L39" s="8" t="s">
        <v>163</v>
      </c>
      <c r="M39" s="8">
        <v>15917955753</v>
      </c>
    </row>
    <row r="40" ht="49.5" customHeight="1" spans="1:13">
      <c r="A40" s="8">
        <v>36</v>
      </c>
      <c r="B40" s="9" t="s">
        <v>164</v>
      </c>
      <c r="C40" s="8" t="s">
        <v>29</v>
      </c>
      <c r="D40" s="8">
        <v>37</v>
      </c>
      <c r="E40" s="8">
        <v>0</v>
      </c>
      <c r="F40" s="8">
        <v>0</v>
      </c>
      <c r="G40" s="8">
        <v>5940.97</v>
      </c>
      <c r="H40" s="8">
        <v>1782</v>
      </c>
      <c r="I40" s="8" t="s">
        <v>165</v>
      </c>
      <c r="J40" s="8" t="str">
        <f t="shared" si="2"/>
        <v>广东省揭阳市国贸技工学校</v>
      </c>
      <c r="K40" s="42" t="s">
        <v>166</v>
      </c>
      <c r="L40" s="8" t="s">
        <v>167</v>
      </c>
      <c r="M40" s="8">
        <v>13421171727</v>
      </c>
    </row>
    <row r="41" ht="49.5" customHeight="1" spans="1:13">
      <c r="A41" s="8">
        <v>37</v>
      </c>
      <c r="B41" s="9" t="s">
        <v>168</v>
      </c>
      <c r="C41" s="8" t="s">
        <v>34</v>
      </c>
      <c r="D41" s="8">
        <v>46</v>
      </c>
      <c r="E41" s="8">
        <v>0</v>
      </c>
      <c r="F41" s="8">
        <v>0</v>
      </c>
      <c r="G41" s="8">
        <v>2926.97</v>
      </c>
      <c r="H41" s="8">
        <v>1756.18</v>
      </c>
      <c r="I41" s="8" t="s">
        <v>169</v>
      </c>
      <c r="J41" s="8" t="str">
        <f t="shared" si="2"/>
        <v>普宁市安达制衣有限公司</v>
      </c>
      <c r="K41" s="42" t="s">
        <v>170</v>
      </c>
      <c r="L41" s="8" t="s">
        <v>171</v>
      </c>
      <c r="M41" s="8" t="s">
        <v>172</v>
      </c>
    </row>
    <row r="42" ht="49.5" customHeight="1" spans="1:13">
      <c r="A42" s="8">
        <v>38</v>
      </c>
      <c r="B42" s="9" t="s">
        <v>173</v>
      </c>
      <c r="C42" s="8" t="s">
        <v>34</v>
      </c>
      <c r="D42" s="8">
        <v>36</v>
      </c>
      <c r="E42" s="8">
        <v>0</v>
      </c>
      <c r="F42" s="8">
        <v>0</v>
      </c>
      <c r="G42" s="8">
        <v>2921.49</v>
      </c>
      <c r="H42" s="8">
        <v>1752.89</v>
      </c>
      <c r="I42" s="8" t="s">
        <v>109</v>
      </c>
      <c r="J42" s="8" t="str">
        <f t="shared" si="2"/>
        <v>广东康卫宁医疗器械有限公司</v>
      </c>
      <c r="K42" s="42" t="s">
        <v>174</v>
      </c>
      <c r="L42" s="8" t="s">
        <v>175</v>
      </c>
      <c r="M42" s="8" t="s">
        <v>176</v>
      </c>
    </row>
    <row r="43" customFormat="1" ht="49.5" customHeight="1" spans="1:13">
      <c r="A43" s="8">
        <v>39</v>
      </c>
      <c r="B43" s="9" t="s">
        <v>177</v>
      </c>
      <c r="C43" s="8" t="s">
        <v>34</v>
      </c>
      <c r="D43" s="8">
        <v>44</v>
      </c>
      <c r="E43" s="8">
        <v>0</v>
      </c>
      <c r="F43" s="8">
        <v>0</v>
      </c>
      <c r="G43" s="8">
        <v>2884.2</v>
      </c>
      <c r="H43" s="8">
        <f>G43*0.6</f>
        <v>1730.52</v>
      </c>
      <c r="I43" s="8" t="s">
        <v>178</v>
      </c>
      <c r="J43" s="8" t="str">
        <f t="shared" si="2"/>
        <v>普宁市堡狮王服饰有限公司</v>
      </c>
      <c r="K43" s="42" t="s">
        <v>179</v>
      </c>
      <c r="L43" s="8" t="s">
        <v>180</v>
      </c>
      <c r="M43" s="8">
        <v>18026063100</v>
      </c>
    </row>
    <row r="44" customFormat="1" ht="49.5" customHeight="1" spans="1:13">
      <c r="A44" s="8">
        <v>40</v>
      </c>
      <c r="B44" s="9" t="s">
        <v>181</v>
      </c>
      <c r="C44" s="8" t="s">
        <v>34</v>
      </c>
      <c r="D44" s="8">
        <v>40</v>
      </c>
      <c r="E44" s="8">
        <v>0</v>
      </c>
      <c r="F44" s="8">
        <v>0</v>
      </c>
      <c r="G44" s="8">
        <v>2867.48</v>
      </c>
      <c r="H44" s="8">
        <v>1720.49</v>
      </c>
      <c r="I44" s="8" t="s">
        <v>182</v>
      </c>
      <c r="J44" s="8" t="str">
        <f t="shared" si="2"/>
        <v>普宁市弘达内衣有限公司</v>
      </c>
      <c r="K44" s="42" t="s">
        <v>183</v>
      </c>
      <c r="L44" s="8" t="s">
        <v>184</v>
      </c>
      <c r="M44" s="8">
        <v>13302758119</v>
      </c>
    </row>
    <row r="45" s="1" customFormat="1" ht="49.5" customHeight="1" spans="1:13">
      <c r="A45" s="10">
        <v>41</v>
      </c>
      <c r="B45" s="11" t="s">
        <v>185</v>
      </c>
      <c r="C45" s="10" t="s">
        <v>34</v>
      </c>
      <c r="D45" s="10">
        <v>23</v>
      </c>
      <c r="E45" s="10">
        <v>0</v>
      </c>
      <c r="F45" s="10">
        <v>0</v>
      </c>
      <c r="G45" s="10">
        <v>2664.61</v>
      </c>
      <c r="H45" s="10">
        <v>1598.75</v>
      </c>
      <c r="I45" s="10" t="s">
        <v>186</v>
      </c>
      <c r="J45" s="10" t="s">
        <v>187</v>
      </c>
      <c r="K45" s="43" t="s">
        <v>188</v>
      </c>
      <c r="L45" s="10" t="s">
        <v>189</v>
      </c>
      <c r="M45" s="10">
        <v>15625625426</v>
      </c>
    </row>
    <row r="46" ht="49.5" customHeight="1" spans="1:13">
      <c r="A46" s="8">
        <v>42</v>
      </c>
      <c r="B46" s="9" t="s">
        <v>190</v>
      </c>
      <c r="C46" s="8" t="s">
        <v>34</v>
      </c>
      <c r="D46" s="8">
        <v>26</v>
      </c>
      <c r="E46" s="8">
        <v>0</v>
      </c>
      <c r="F46" s="8">
        <v>0</v>
      </c>
      <c r="G46" s="8">
        <v>2657.24</v>
      </c>
      <c r="H46" s="8">
        <v>1594.34</v>
      </c>
      <c r="I46" s="8" t="s">
        <v>186</v>
      </c>
      <c r="J46" s="8" t="s">
        <v>187</v>
      </c>
      <c r="K46" s="42" t="s">
        <v>188</v>
      </c>
      <c r="L46" s="8" t="s">
        <v>189</v>
      </c>
      <c r="M46" s="8">
        <v>15625625426</v>
      </c>
    </row>
    <row r="47" ht="49.5" customHeight="1" spans="1:15">
      <c r="A47" s="8">
        <v>43</v>
      </c>
      <c r="B47" s="9" t="s">
        <v>191</v>
      </c>
      <c r="C47" s="8" t="s">
        <v>34</v>
      </c>
      <c r="D47" s="8">
        <v>22</v>
      </c>
      <c r="E47" s="8">
        <v>0</v>
      </c>
      <c r="F47" s="8">
        <v>0</v>
      </c>
      <c r="G47" s="8">
        <v>2475.9</v>
      </c>
      <c r="H47" s="8">
        <f>G47*0.6</f>
        <v>1485.54</v>
      </c>
      <c r="I47" s="8" t="s">
        <v>186</v>
      </c>
      <c r="J47" s="8" t="s">
        <v>187</v>
      </c>
      <c r="K47" s="42" t="s">
        <v>188</v>
      </c>
      <c r="L47" s="8" t="s">
        <v>189</v>
      </c>
      <c r="M47" s="8">
        <v>15625625426</v>
      </c>
      <c r="N47" s="13"/>
      <c r="O47" s="13"/>
    </row>
    <row r="48" ht="49.5" customHeight="1" spans="1:16">
      <c r="A48" s="8">
        <v>44</v>
      </c>
      <c r="B48" s="9" t="s">
        <v>192</v>
      </c>
      <c r="C48" s="8" t="s">
        <v>34</v>
      </c>
      <c r="D48" s="8">
        <v>20</v>
      </c>
      <c r="E48" s="8">
        <v>0</v>
      </c>
      <c r="F48" s="8">
        <v>0</v>
      </c>
      <c r="G48" s="8">
        <v>1840.9</v>
      </c>
      <c r="H48" s="8">
        <f>G48*0.6</f>
        <v>1104.54</v>
      </c>
      <c r="I48" s="8" t="s">
        <v>186</v>
      </c>
      <c r="J48" s="8" t="s">
        <v>187</v>
      </c>
      <c r="K48" s="42" t="s">
        <v>188</v>
      </c>
      <c r="L48" s="8" t="s">
        <v>189</v>
      </c>
      <c r="M48" s="8">
        <v>15625625426</v>
      </c>
      <c r="N48" s="14"/>
      <c r="O48" s="14"/>
      <c r="P48" s="15"/>
    </row>
    <row r="49" ht="49.5" customHeight="1" spans="1:13">
      <c r="A49" s="8">
        <v>45</v>
      </c>
      <c r="B49" s="9" t="s">
        <v>193</v>
      </c>
      <c r="C49" s="8" t="s">
        <v>34</v>
      </c>
      <c r="D49" s="8">
        <v>15</v>
      </c>
      <c r="E49" s="8">
        <v>0</v>
      </c>
      <c r="F49" s="8">
        <v>0</v>
      </c>
      <c r="G49" s="8">
        <v>1541.46</v>
      </c>
      <c r="H49" s="8">
        <v>924.88</v>
      </c>
      <c r="I49" s="8" t="s">
        <v>186</v>
      </c>
      <c r="J49" s="8" t="s">
        <v>187</v>
      </c>
      <c r="K49" s="42" t="s">
        <v>188</v>
      </c>
      <c r="L49" s="8" t="s">
        <v>189</v>
      </c>
      <c r="M49" s="8">
        <v>15625625426</v>
      </c>
    </row>
    <row r="50" s="1" customFormat="1" ht="49.5" customHeight="1" spans="1:13">
      <c r="A50" s="10">
        <v>46</v>
      </c>
      <c r="B50" s="11" t="s">
        <v>194</v>
      </c>
      <c r="C50" s="10" t="s">
        <v>34</v>
      </c>
      <c r="D50" s="10">
        <v>7</v>
      </c>
      <c r="E50" s="10">
        <v>0</v>
      </c>
      <c r="F50" s="10">
        <v>0</v>
      </c>
      <c r="G50" s="10">
        <v>674.61</v>
      </c>
      <c r="H50" s="10">
        <v>404.77</v>
      </c>
      <c r="I50" s="10" t="s">
        <v>186</v>
      </c>
      <c r="J50" s="10" t="s">
        <v>187</v>
      </c>
      <c r="K50" s="43" t="s">
        <v>188</v>
      </c>
      <c r="L50" s="10" t="s">
        <v>189</v>
      </c>
      <c r="M50" s="10">
        <v>15625625426</v>
      </c>
    </row>
    <row r="51" ht="49.5" customHeight="1" spans="1:13">
      <c r="A51" s="8">
        <v>47</v>
      </c>
      <c r="B51" s="9" t="s">
        <v>195</v>
      </c>
      <c r="C51" s="8" t="s">
        <v>29</v>
      </c>
      <c r="D51" s="8">
        <v>24</v>
      </c>
      <c r="E51" s="8">
        <v>0</v>
      </c>
      <c r="F51" s="8">
        <v>0</v>
      </c>
      <c r="G51" s="8">
        <v>4751.63</v>
      </c>
      <c r="H51" s="8">
        <v>1425.49</v>
      </c>
      <c r="I51" s="8" t="s">
        <v>139</v>
      </c>
      <c r="J51" s="8" t="str">
        <f>B51</f>
        <v>普宁市中博职业技术学校</v>
      </c>
      <c r="K51" s="42" t="s">
        <v>196</v>
      </c>
      <c r="L51" s="8" t="s">
        <v>197</v>
      </c>
      <c r="M51" s="8" t="s">
        <v>198</v>
      </c>
    </row>
    <row r="52" ht="49.5" customHeight="1" spans="1:13">
      <c r="A52" s="8">
        <v>48</v>
      </c>
      <c r="B52" s="9" t="s">
        <v>199</v>
      </c>
      <c r="C52" s="8" t="s">
        <v>34</v>
      </c>
      <c r="D52" s="8">
        <v>33</v>
      </c>
      <c r="E52" s="8">
        <v>0</v>
      </c>
      <c r="F52" s="8">
        <v>0</v>
      </c>
      <c r="G52" s="8">
        <v>2558.54</v>
      </c>
      <c r="H52" s="8">
        <v>1535.12</v>
      </c>
      <c r="I52" s="8" t="s">
        <v>200</v>
      </c>
      <c r="J52" s="8" t="str">
        <f>B52</f>
        <v>普宁市惠通快递有限公司</v>
      </c>
      <c r="K52" s="42" t="s">
        <v>201</v>
      </c>
      <c r="L52" s="8" t="s">
        <v>202</v>
      </c>
      <c r="M52" s="8">
        <v>13288503500</v>
      </c>
    </row>
    <row r="53" ht="49.5" customHeight="1" spans="1:13">
      <c r="A53" s="8">
        <v>49</v>
      </c>
      <c r="B53" s="9" t="s">
        <v>203</v>
      </c>
      <c r="C53" s="8" t="s">
        <v>34</v>
      </c>
      <c r="D53" s="8">
        <v>41</v>
      </c>
      <c r="E53" s="8">
        <v>0</v>
      </c>
      <c r="F53" s="8">
        <v>0</v>
      </c>
      <c r="G53" s="8">
        <v>2477.25</v>
      </c>
      <c r="H53" s="8">
        <f>G53*0.6</f>
        <v>1486.35</v>
      </c>
      <c r="I53" s="8" t="s">
        <v>204</v>
      </c>
      <c r="J53" s="8" t="str">
        <f t="shared" ref="J53:J86" si="3">B53</f>
        <v>普宁市寿生堂药业有限公司</v>
      </c>
      <c r="K53" s="42" t="s">
        <v>205</v>
      </c>
      <c r="L53" s="8" t="s">
        <v>206</v>
      </c>
      <c r="M53" s="8">
        <v>13751653628</v>
      </c>
    </row>
    <row r="54" ht="49.5" customHeight="1" spans="1:13">
      <c r="A54" s="8">
        <v>50</v>
      </c>
      <c r="B54" s="9" t="s">
        <v>207</v>
      </c>
      <c r="C54" s="8" t="s">
        <v>34</v>
      </c>
      <c r="D54" s="8">
        <v>31</v>
      </c>
      <c r="E54" s="8">
        <v>0</v>
      </c>
      <c r="F54" s="8">
        <v>0</v>
      </c>
      <c r="G54" s="8">
        <v>2466.36</v>
      </c>
      <c r="H54" s="8">
        <v>1479.82</v>
      </c>
      <c r="I54" s="8" t="s">
        <v>208</v>
      </c>
      <c r="J54" s="8" t="str">
        <f t="shared" si="3"/>
        <v>普宁市嘉桦大酒店</v>
      </c>
      <c r="K54" s="42" t="s">
        <v>209</v>
      </c>
      <c r="L54" s="8" t="s">
        <v>210</v>
      </c>
      <c r="M54" s="8">
        <v>18122666655</v>
      </c>
    </row>
    <row r="55" ht="49.5" customHeight="1" spans="1:13">
      <c r="A55" s="8">
        <v>51</v>
      </c>
      <c r="B55" s="9" t="s">
        <v>211</v>
      </c>
      <c r="C55" s="8" t="s">
        <v>34</v>
      </c>
      <c r="D55" s="8">
        <v>22</v>
      </c>
      <c r="E55" s="8">
        <v>0</v>
      </c>
      <c r="F55" s="8">
        <v>0</v>
      </c>
      <c r="G55" s="8">
        <v>2442.99</v>
      </c>
      <c r="H55" s="8">
        <v>1465.79</v>
      </c>
      <c r="I55" s="8" t="s">
        <v>98</v>
      </c>
      <c r="J55" s="8" t="str">
        <f t="shared" si="3"/>
        <v>普宁慧明眼科医院有限公司</v>
      </c>
      <c r="K55" s="42" t="s">
        <v>212</v>
      </c>
      <c r="L55" s="8" t="s">
        <v>213</v>
      </c>
      <c r="M55" s="8">
        <v>18927981128</v>
      </c>
    </row>
    <row r="56" ht="49.5" customHeight="1" spans="1:13">
      <c r="A56" s="8">
        <v>52</v>
      </c>
      <c r="B56" s="9" t="s">
        <v>214</v>
      </c>
      <c r="C56" s="8" t="s">
        <v>34</v>
      </c>
      <c r="D56" s="8">
        <v>40</v>
      </c>
      <c r="E56" s="8">
        <v>0</v>
      </c>
      <c r="F56" s="8">
        <v>0</v>
      </c>
      <c r="G56" s="8">
        <v>2314.24</v>
      </c>
      <c r="H56" s="8">
        <v>1388.5</v>
      </c>
      <c r="I56" s="8" t="s">
        <v>98</v>
      </c>
      <c r="J56" s="8" t="str">
        <f t="shared" si="3"/>
        <v>广东群豪服饰有限公司普宁分公司</v>
      </c>
      <c r="K56" s="42" t="s">
        <v>215</v>
      </c>
      <c r="L56" s="8" t="s">
        <v>216</v>
      </c>
      <c r="M56" s="8">
        <v>13724196325</v>
      </c>
    </row>
    <row r="57" ht="49.5" customHeight="1" spans="1:13">
      <c r="A57" s="8">
        <v>53</v>
      </c>
      <c r="B57" s="9" t="s">
        <v>217</v>
      </c>
      <c r="C57" s="8" t="s">
        <v>34</v>
      </c>
      <c r="D57" s="8">
        <v>32</v>
      </c>
      <c r="E57" s="8">
        <v>0</v>
      </c>
      <c r="F57" s="8">
        <v>0</v>
      </c>
      <c r="G57" s="8">
        <v>2220.44</v>
      </c>
      <c r="H57" s="8">
        <v>1332.26</v>
      </c>
      <c r="I57" s="8" t="s">
        <v>218</v>
      </c>
      <c r="J57" s="8" t="str">
        <f t="shared" si="3"/>
        <v>广东鹏源药业股份有限公司</v>
      </c>
      <c r="K57" s="8">
        <v>694417525</v>
      </c>
      <c r="L57" s="8" t="s">
        <v>219</v>
      </c>
      <c r="M57" s="8">
        <v>18312817246</v>
      </c>
    </row>
    <row r="58" ht="49.5" customHeight="1" spans="1:13">
      <c r="A58" s="8">
        <v>54</v>
      </c>
      <c r="B58" s="9" t="s">
        <v>220</v>
      </c>
      <c r="C58" s="8" t="s">
        <v>34</v>
      </c>
      <c r="D58" s="8">
        <v>32</v>
      </c>
      <c r="E58" s="8">
        <v>0</v>
      </c>
      <c r="F58" s="8">
        <v>0</v>
      </c>
      <c r="G58" s="8">
        <v>2215.98</v>
      </c>
      <c r="H58" s="8">
        <v>1329.58</v>
      </c>
      <c r="I58" s="8" t="s">
        <v>221</v>
      </c>
      <c r="J58" s="8" t="str">
        <f t="shared" si="3"/>
        <v>普宁市佰利源药业有限公司</v>
      </c>
      <c r="K58" s="42" t="s">
        <v>222</v>
      </c>
      <c r="L58" s="8" t="s">
        <v>223</v>
      </c>
      <c r="M58" s="8">
        <v>13790303929</v>
      </c>
    </row>
    <row r="59" ht="49.5" customHeight="1" spans="1:13">
      <c r="A59" s="8">
        <v>55</v>
      </c>
      <c r="B59" s="9" t="s">
        <v>224</v>
      </c>
      <c r="C59" s="8" t="s">
        <v>34</v>
      </c>
      <c r="D59" s="8">
        <v>33</v>
      </c>
      <c r="E59" s="8">
        <v>0</v>
      </c>
      <c r="F59" s="8">
        <v>0</v>
      </c>
      <c r="G59" s="8">
        <v>2214.16</v>
      </c>
      <c r="H59" s="8">
        <v>1328.5</v>
      </c>
      <c r="I59" s="8" t="s">
        <v>109</v>
      </c>
      <c r="J59" s="8" t="str">
        <f t="shared" si="3"/>
        <v>普宁市丰丽达服装有限公司</v>
      </c>
      <c r="K59" s="42" t="s">
        <v>225</v>
      </c>
      <c r="L59" s="8" t="s">
        <v>226</v>
      </c>
      <c r="M59" s="8">
        <v>13502661479</v>
      </c>
    </row>
    <row r="60" ht="49.5" customHeight="1" spans="1:13">
      <c r="A60" s="8">
        <v>56</v>
      </c>
      <c r="B60" s="9" t="s">
        <v>227</v>
      </c>
      <c r="C60" s="8" t="s">
        <v>34</v>
      </c>
      <c r="D60" s="8">
        <v>31</v>
      </c>
      <c r="E60" s="8">
        <v>0</v>
      </c>
      <c r="F60" s="8">
        <v>0</v>
      </c>
      <c r="G60" s="8">
        <v>2032.05</v>
      </c>
      <c r="H60" s="8">
        <f>G60*0.6</f>
        <v>1219.23</v>
      </c>
      <c r="I60" s="8" t="s">
        <v>43</v>
      </c>
      <c r="J60" s="8" t="str">
        <f t="shared" si="3"/>
        <v>普宁市名典制衣有限公司</v>
      </c>
      <c r="K60" s="42" t="s">
        <v>228</v>
      </c>
      <c r="L60" s="8" t="s">
        <v>229</v>
      </c>
      <c r="M60" s="8">
        <v>13543986665</v>
      </c>
    </row>
    <row r="61" ht="49.5" customHeight="1" spans="1:13">
      <c r="A61" s="8">
        <v>57</v>
      </c>
      <c r="B61" s="9" t="s">
        <v>230</v>
      </c>
      <c r="C61" s="8" t="s">
        <v>34</v>
      </c>
      <c r="D61" s="8">
        <v>30</v>
      </c>
      <c r="E61" s="8">
        <v>0</v>
      </c>
      <c r="F61" s="8">
        <v>0</v>
      </c>
      <c r="G61" s="8">
        <v>1979.03</v>
      </c>
      <c r="H61" s="8">
        <v>1187.42</v>
      </c>
      <c r="I61" s="8" t="s">
        <v>231</v>
      </c>
      <c r="J61" s="8" t="str">
        <f t="shared" si="3"/>
        <v>普宁市润佳彩印有限公司</v>
      </c>
      <c r="K61" s="42" t="s">
        <v>232</v>
      </c>
      <c r="L61" s="8" t="s">
        <v>233</v>
      </c>
      <c r="M61" s="8">
        <v>13682741228</v>
      </c>
    </row>
    <row r="62" ht="49.5" customHeight="1" spans="1:13">
      <c r="A62" s="8">
        <v>58</v>
      </c>
      <c r="B62" s="9" t="s">
        <v>234</v>
      </c>
      <c r="C62" s="8" t="s">
        <v>34</v>
      </c>
      <c r="D62" s="8">
        <v>24</v>
      </c>
      <c r="E62" s="8">
        <v>0</v>
      </c>
      <c r="F62" s="8">
        <v>0</v>
      </c>
      <c r="G62" s="8">
        <v>1839.24</v>
      </c>
      <c r="H62" s="8">
        <v>1103.54</v>
      </c>
      <c r="I62" s="8" t="s">
        <v>235</v>
      </c>
      <c r="J62" s="8" t="s">
        <v>236</v>
      </c>
      <c r="K62" s="42" t="s">
        <v>237</v>
      </c>
      <c r="L62" s="8" t="s">
        <v>238</v>
      </c>
      <c r="M62" s="8">
        <v>17620324663</v>
      </c>
    </row>
    <row r="63" ht="49.5" customHeight="1" spans="1:13">
      <c r="A63" s="8">
        <v>59</v>
      </c>
      <c r="B63" s="9" t="s">
        <v>239</v>
      </c>
      <c r="C63" s="8" t="s">
        <v>34</v>
      </c>
      <c r="D63" s="8">
        <v>28</v>
      </c>
      <c r="E63" s="8">
        <v>0</v>
      </c>
      <c r="F63" s="8">
        <v>0</v>
      </c>
      <c r="G63" s="8">
        <v>1768.25</v>
      </c>
      <c r="H63" s="8">
        <f>G63*0.6</f>
        <v>1060.95</v>
      </c>
      <c r="I63" s="8" t="s">
        <v>109</v>
      </c>
      <c r="J63" s="8" t="str">
        <f t="shared" si="3"/>
        <v>普宁市顺龙混凝土有限公司</v>
      </c>
      <c r="K63" s="42" t="s">
        <v>240</v>
      </c>
      <c r="L63" s="8" t="s">
        <v>241</v>
      </c>
      <c r="M63" s="8">
        <v>15218671734</v>
      </c>
    </row>
    <row r="64" ht="49.5" customHeight="1" spans="1:13">
      <c r="A64" s="8">
        <v>60</v>
      </c>
      <c r="B64" s="9" t="s">
        <v>242</v>
      </c>
      <c r="C64" s="8" t="s">
        <v>34</v>
      </c>
      <c r="D64" s="8">
        <v>23</v>
      </c>
      <c r="E64" s="8">
        <v>0</v>
      </c>
      <c r="F64" s="8">
        <v>0</v>
      </c>
      <c r="G64" s="8">
        <v>1618.46</v>
      </c>
      <c r="H64" s="8">
        <v>971.08</v>
      </c>
      <c r="I64" s="8" t="s">
        <v>243</v>
      </c>
      <c r="J64" s="8" t="str">
        <f t="shared" si="3"/>
        <v>广东明德科技有限公司</v>
      </c>
      <c r="K64" s="42" t="s">
        <v>244</v>
      </c>
      <c r="L64" s="8" t="s">
        <v>245</v>
      </c>
      <c r="M64" s="8">
        <v>13822906789</v>
      </c>
    </row>
    <row r="65" ht="49.5" customHeight="1" spans="1:13">
      <c r="A65" s="8">
        <v>61</v>
      </c>
      <c r="B65" s="9" t="s">
        <v>246</v>
      </c>
      <c r="C65" s="8" t="s">
        <v>34</v>
      </c>
      <c r="D65" s="8">
        <v>24</v>
      </c>
      <c r="E65" s="8">
        <v>0</v>
      </c>
      <c r="F65" s="8">
        <v>0</v>
      </c>
      <c r="G65" s="8">
        <v>1512.48</v>
      </c>
      <c r="H65" s="8">
        <v>907.49</v>
      </c>
      <c r="I65" s="8" t="s">
        <v>247</v>
      </c>
      <c r="J65" s="8" t="str">
        <f t="shared" si="3"/>
        <v>广东奇灵制药有限公司</v>
      </c>
      <c r="K65" s="42" t="s">
        <v>248</v>
      </c>
      <c r="L65" s="8" t="s">
        <v>249</v>
      </c>
      <c r="M65" s="8">
        <v>17728420556</v>
      </c>
    </row>
    <row r="66" ht="49.5" customHeight="1" spans="1:13">
      <c r="A66" s="8">
        <v>62</v>
      </c>
      <c r="B66" s="9" t="s">
        <v>250</v>
      </c>
      <c r="C66" s="8" t="s">
        <v>29</v>
      </c>
      <c r="D66" s="8">
        <v>13</v>
      </c>
      <c r="E66" s="8">
        <v>0</v>
      </c>
      <c r="F66" s="8">
        <v>0</v>
      </c>
      <c r="G66" s="8">
        <v>2771.03</v>
      </c>
      <c r="H66" s="8">
        <v>831.31</v>
      </c>
      <c r="I66" s="8" t="s">
        <v>251</v>
      </c>
      <c r="J66" s="8" t="str">
        <f t="shared" si="3"/>
        <v>普宁市占陇华南学校</v>
      </c>
      <c r="K66" s="42" t="s">
        <v>252</v>
      </c>
      <c r="L66" s="8" t="s">
        <v>253</v>
      </c>
      <c r="M66" s="8">
        <v>13927069190</v>
      </c>
    </row>
    <row r="67" ht="49.5" customHeight="1" spans="1:13">
      <c r="A67" s="8">
        <v>63</v>
      </c>
      <c r="B67" s="9" t="s">
        <v>254</v>
      </c>
      <c r="C67" s="8" t="s">
        <v>34</v>
      </c>
      <c r="D67" s="8">
        <v>19</v>
      </c>
      <c r="E67" s="8">
        <v>0</v>
      </c>
      <c r="F67" s="8">
        <v>0</v>
      </c>
      <c r="G67" s="8">
        <v>1222.15</v>
      </c>
      <c r="H67" s="8">
        <f>G67*0.6</f>
        <v>733.29</v>
      </c>
      <c r="I67" s="8" t="s">
        <v>255</v>
      </c>
      <c r="J67" s="8" t="str">
        <f t="shared" si="3"/>
        <v>广东泰同药业有限公司</v>
      </c>
      <c r="K67" s="42" t="s">
        <v>256</v>
      </c>
      <c r="L67" s="8" t="s">
        <v>257</v>
      </c>
      <c r="M67" s="8">
        <v>13580167575</v>
      </c>
    </row>
    <row r="68" ht="49.5" customHeight="1" spans="1:13">
      <c r="A68" s="8">
        <v>64</v>
      </c>
      <c r="B68" s="9" t="s">
        <v>258</v>
      </c>
      <c r="C68" s="8" t="s">
        <v>34</v>
      </c>
      <c r="D68" s="8">
        <v>20</v>
      </c>
      <c r="E68" s="8">
        <v>0</v>
      </c>
      <c r="F68" s="8">
        <v>0</v>
      </c>
      <c r="G68" s="8">
        <v>1237.51</v>
      </c>
      <c r="H68" s="8">
        <v>742.51</v>
      </c>
      <c r="I68" s="8" t="s">
        <v>259</v>
      </c>
      <c r="J68" s="8" t="str">
        <f t="shared" si="3"/>
        <v>普宁市青洲家具有限公司</v>
      </c>
      <c r="K68" s="42" t="s">
        <v>260</v>
      </c>
      <c r="L68" s="8" t="s">
        <v>261</v>
      </c>
      <c r="M68" s="8">
        <v>15975142342</v>
      </c>
    </row>
    <row r="69" ht="49.5" customHeight="1" spans="1:13">
      <c r="A69" s="8">
        <v>65</v>
      </c>
      <c r="B69" s="9" t="s">
        <v>262</v>
      </c>
      <c r="C69" s="8" t="s">
        <v>34</v>
      </c>
      <c r="D69" s="8">
        <v>8</v>
      </c>
      <c r="E69" s="8">
        <v>0</v>
      </c>
      <c r="F69" s="8">
        <v>0</v>
      </c>
      <c r="G69" s="8">
        <v>1226.5</v>
      </c>
      <c r="H69" s="8">
        <f>G69*0.6</f>
        <v>735.9</v>
      </c>
      <c r="I69" s="8" t="s">
        <v>263</v>
      </c>
      <c r="J69" s="8" t="str">
        <f t="shared" si="3"/>
        <v>普宁市中油生艺石油有限公司</v>
      </c>
      <c r="K69" s="42" t="s">
        <v>264</v>
      </c>
      <c r="L69" s="8" t="s">
        <v>265</v>
      </c>
      <c r="M69" s="8">
        <v>15992507891</v>
      </c>
    </row>
    <row r="70" ht="49.5" customHeight="1" spans="1:13">
      <c r="A70" s="8">
        <v>66</v>
      </c>
      <c r="B70" s="9" t="s">
        <v>266</v>
      </c>
      <c r="C70" s="8" t="s">
        <v>34</v>
      </c>
      <c r="D70" s="8">
        <v>15</v>
      </c>
      <c r="E70" s="8">
        <v>0</v>
      </c>
      <c r="F70" s="8">
        <v>0</v>
      </c>
      <c r="G70" s="8">
        <v>1202.04</v>
      </c>
      <c r="H70" s="8">
        <v>721.22</v>
      </c>
      <c r="I70" s="8" t="s">
        <v>267</v>
      </c>
      <c r="J70" s="8" t="str">
        <f t="shared" si="3"/>
        <v>广东维安检测科技有限公司</v>
      </c>
      <c r="K70" s="8">
        <v>610895399</v>
      </c>
      <c r="L70" s="8" t="s">
        <v>268</v>
      </c>
      <c r="M70" s="8">
        <v>15102046011</v>
      </c>
    </row>
    <row r="71" ht="49.5" customHeight="1" spans="1:13">
      <c r="A71" s="8">
        <v>67</v>
      </c>
      <c r="B71" s="9" t="s">
        <v>269</v>
      </c>
      <c r="C71" s="8" t="s">
        <v>34</v>
      </c>
      <c r="D71" s="8">
        <v>15</v>
      </c>
      <c r="E71" s="8">
        <v>0</v>
      </c>
      <c r="F71" s="8">
        <v>0</v>
      </c>
      <c r="G71" s="8">
        <v>1041.98</v>
      </c>
      <c r="H71" s="8">
        <v>625.19</v>
      </c>
      <c r="I71" s="8" t="s">
        <v>55</v>
      </c>
      <c r="J71" s="8" t="str">
        <f t="shared" si="3"/>
        <v>广东启泰药业有限公司</v>
      </c>
      <c r="K71" s="42" t="s">
        <v>270</v>
      </c>
      <c r="L71" s="8" t="s">
        <v>271</v>
      </c>
      <c r="M71" s="8">
        <v>18312300643</v>
      </c>
    </row>
    <row r="72" ht="49.5" customHeight="1" spans="1:13">
      <c r="A72" s="8">
        <v>68</v>
      </c>
      <c r="B72" s="9" t="s">
        <v>272</v>
      </c>
      <c r="C72" s="8" t="s">
        <v>34</v>
      </c>
      <c r="D72" s="8">
        <v>6</v>
      </c>
      <c r="E72" s="8">
        <v>0</v>
      </c>
      <c r="F72" s="8">
        <v>0</v>
      </c>
      <c r="G72" s="8">
        <v>1048.8</v>
      </c>
      <c r="H72" s="8">
        <f>G72*0.6</f>
        <v>629.28</v>
      </c>
      <c r="I72" s="8" t="s">
        <v>273</v>
      </c>
      <c r="J72" s="8" t="str">
        <f t="shared" si="3"/>
        <v>普宁市盘龙湾温泉度假村有限公司</v>
      </c>
      <c r="K72" s="42" t="s">
        <v>274</v>
      </c>
      <c r="L72" s="8" t="s">
        <v>275</v>
      </c>
      <c r="M72" s="8">
        <v>13927053337</v>
      </c>
    </row>
    <row r="73" ht="49.5" customHeight="1" spans="1:13">
      <c r="A73" s="8">
        <v>69</v>
      </c>
      <c r="B73" s="9" t="s">
        <v>276</v>
      </c>
      <c r="C73" s="8" t="s">
        <v>34</v>
      </c>
      <c r="D73" s="8">
        <v>11</v>
      </c>
      <c r="E73" s="8">
        <v>0</v>
      </c>
      <c r="F73" s="8">
        <v>0</v>
      </c>
      <c r="G73" s="8">
        <v>909.98</v>
      </c>
      <c r="H73" s="8">
        <v>545.98</v>
      </c>
      <c r="I73" s="8" t="s">
        <v>277</v>
      </c>
      <c r="J73" s="8" t="str">
        <f t="shared" si="3"/>
        <v>普宁市新利源彩印有限公司</v>
      </c>
      <c r="K73" s="42" t="s">
        <v>278</v>
      </c>
      <c r="L73" s="8" t="s">
        <v>279</v>
      </c>
      <c r="M73" s="8">
        <v>13902758913</v>
      </c>
    </row>
    <row r="74" ht="49.5" customHeight="1" spans="1:13">
      <c r="A74" s="8">
        <v>70</v>
      </c>
      <c r="B74" s="9" t="s">
        <v>280</v>
      </c>
      <c r="C74" s="8" t="s">
        <v>34</v>
      </c>
      <c r="D74" s="8">
        <v>13</v>
      </c>
      <c r="E74" s="8">
        <v>0</v>
      </c>
      <c r="F74" s="8">
        <v>0</v>
      </c>
      <c r="G74" s="8">
        <v>897.38</v>
      </c>
      <c r="H74" s="8">
        <v>538.43</v>
      </c>
      <c r="I74" s="8" t="s">
        <v>243</v>
      </c>
      <c r="J74" s="8" t="str">
        <f t="shared" si="3"/>
        <v>广东德嵘大药房有限公司</v>
      </c>
      <c r="K74" s="42" t="s">
        <v>281</v>
      </c>
      <c r="L74" s="8" t="s">
        <v>282</v>
      </c>
      <c r="M74" s="8">
        <v>15889129308</v>
      </c>
    </row>
    <row r="75" ht="49.5" customHeight="1" spans="1:13">
      <c r="A75" s="8">
        <v>71</v>
      </c>
      <c r="B75" s="9" t="s">
        <v>283</v>
      </c>
      <c r="C75" s="8" t="s">
        <v>29</v>
      </c>
      <c r="D75" s="8">
        <v>4</v>
      </c>
      <c r="E75" s="8">
        <v>0</v>
      </c>
      <c r="F75" s="8">
        <v>0</v>
      </c>
      <c r="G75" s="8">
        <v>1349.51</v>
      </c>
      <c r="H75" s="8">
        <v>404.85</v>
      </c>
      <c r="I75" s="8" t="s">
        <v>284</v>
      </c>
      <c r="J75" s="8" t="s">
        <v>285</v>
      </c>
      <c r="K75" s="42" t="s">
        <v>286</v>
      </c>
      <c r="L75" s="8" t="s">
        <v>287</v>
      </c>
      <c r="M75" s="8">
        <v>13760552887</v>
      </c>
    </row>
    <row r="76" ht="49.5" customHeight="1" spans="1:13">
      <c r="A76" s="8">
        <v>72</v>
      </c>
      <c r="B76" s="9" t="s">
        <v>288</v>
      </c>
      <c r="C76" s="8" t="s">
        <v>29</v>
      </c>
      <c r="D76" s="8">
        <v>5</v>
      </c>
      <c r="E76" s="8">
        <v>0</v>
      </c>
      <c r="F76" s="8">
        <v>0</v>
      </c>
      <c r="G76" s="8">
        <v>1159.66</v>
      </c>
      <c r="H76" s="8">
        <v>347.9</v>
      </c>
      <c r="I76" s="8" t="s">
        <v>289</v>
      </c>
      <c r="J76" s="8" t="str">
        <f t="shared" si="3"/>
        <v>普宁市下架山镇育星小学</v>
      </c>
      <c r="K76" s="42" t="s">
        <v>290</v>
      </c>
      <c r="L76" s="8" t="s">
        <v>291</v>
      </c>
      <c r="M76" s="8">
        <v>19926728496</v>
      </c>
    </row>
    <row r="77" ht="49.5" customHeight="1" spans="1:13">
      <c r="A77" s="8">
        <v>73</v>
      </c>
      <c r="B77" s="9" t="s">
        <v>292</v>
      </c>
      <c r="C77" s="8" t="s">
        <v>34</v>
      </c>
      <c r="D77" s="8">
        <v>8</v>
      </c>
      <c r="E77" s="8">
        <v>0</v>
      </c>
      <c r="F77" s="8">
        <v>0</v>
      </c>
      <c r="G77" s="8">
        <v>574.48</v>
      </c>
      <c r="H77" s="8">
        <v>344.69</v>
      </c>
      <c r="I77" s="8" t="s">
        <v>293</v>
      </c>
      <c r="J77" s="8" t="str">
        <f t="shared" si="3"/>
        <v>广东润兴建筑安装工程有限公司</v>
      </c>
      <c r="K77" s="42" t="s">
        <v>294</v>
      </c>
      <c r="L77" s="8" t="s">
        <v>295</v>
      </c>
      <c r="M77" s="8">
        <v>15089395194</v>
      </c>
    </row>
    <row r="78" ht="49.5" customHeight="1" spans="1:13">
      <c r="A78" s="8">
        <v>74</v>
      </c>
      <c r="B78" s="9" t="s">
        <v>153</v>
      </c>
      <c r="C78" s="8" t="s">
        <v>34</v>
      </c>
      <c r="D78" s="8">
        <v>5</v>
      </c>
      <c r="E78" s="8">
        <v>0</v>
      </c>
      <c r="F78" s="8">
        <v>0</v>
      </c>
      <c r="G78" s="8">
        <v>362.87</v>
      </c>
      <c r="H78" s="8">
        <v>217.72</v>
      </c>
      <c r="I78" s="8" t="s">
        <v>86</v>
      </c>
      <c r="J78" s="8" t="str">
        <f t="shared" si="3"/>
        <v>广东侨华科技有限公司</v>
      </c>
      <c r="K78" s="42" t="s">
        <v>154</v>
      </c>
      <c r="L78" s="8" t="s">
        <v>155</v>
      </c>
      <c r="M78" s="8">
        <v>15627031699</v>
      </c>
    </row>
    <row r="79" ht="49.5" customHeight="1" spans="1:13">
      <c r="A79" s="8">
        <v>75</v>
      </c>
      <c r="B79" s="9" t="s">
        <v>296</v>
      </c>
      <c r="C79" s="8" t="s">
        <v>34</v>
      </c>
      <c r="D79" s="8">
        <v>4</v>
      </c>
      <c r="E79" s="8">
        <v>0</v>
      </c>
      <c r="F79" s="8">
        <v>0</v>
      </c>
      <c r="G79" s="8">
        <v>284.32</v>
      </c>
      <c r="H79" s="8">
        <v>170.59</v>
      </c>
      <c r="I79" s="8" t="s">
        <v>297</v>
      </c>
      <c r="J79" s="8" t="str">
        <f t="shared" si="3"/>
        <v>广东名辰堂健康产业股份有限公司</v>
      </c>
      <c r="K79" s="42" t="s">
        <v>298</v>
      </c>
      <c r="L79" s="8" t="s">
        <v>299</v>
      </c>
      <c r="M79" s="8">
        <v>18316728372</v>
      </c>
    </row>
    <row r="80" ht="49.5" customHeight="1" spans="1:13">
      <c r="A80" s="8">
        <v>76</v>
      </c>
      <c r="B80" s="9" t="s">
        <v>300</v>
      </c>
      <c r="C80" s="8" t="s">
        <v>34</v>
      </c>
      <c r="D80" s="8">
        <v>3</v>
      </c>
      <c r="E80" s="8">
        <v>0</v>
      </c>
      <c r="F80" s="8">
        <v>0</v>
      </c>
      <c r="G80" s="8">
        <v>252.72</v>
      </c>
      <c r="H80" s="8">
        <v>151.63</v>
      </c>
      <c r="I80" s="8" t="s">
        <v>301</v>
      </c>
      <c r="J80" s="8" t="str">
        <f t="shared" si="3"/>
        <v>广东新宏成建筑工程有限公司普宁分公司</v>
      </c>
      <c r="K80" s="42" t="s">
        <v>302</v>
      </c>
      <c r="L80" s="8" t="s">
        <v>303</v>
      </c>
      <c r="M80" s="8">
        <v>2926999</v>
      </c>
    </row>
    <row r="81" ht="49.5" customHeight="1" spans="1:13">
      <c r="A81" s="8">
        <v>77</v>
      </c>
      <c r="B81" s="9" t="s">
        <v>304</v>
      </c>
      <c r="C81" s="8" t="s">
        <v>34</v>
      </c>
      <c r="D81" s="8">
        <v>3</v>
      </c>
      <c r="E81" s="8">
        <v>0</v>
      </c>
      <c r="F81" s="8">
        <v>0</v>
      </c>
      <c r="G81" s="8">
        <v>258.3</v>
      </c>
      <c r="H81" s="8">
        <f>G81*0.6</f>
        <v>154.98</v>
      </c>
      <c r="I81" s="8" t="s">
        <v>305</v>
      </c>
      <c r="J81" s="8" t="str">
        <f t="shared" si="3"/>
        <v>广东润业建筑材料有限公司</v>
      </c>
      <c r="K81" s="42" t="s">
        <v>306</v>
      </c>
      <c r="L81" s="8" t="s">
        <v>307</v>
      </c>
      <c r="M81" s="8">
        <v>13534507919</v>
      </c>
    </row>
    <row r="82" ht="49.5" customHeight="1" spans="1:13">
      <c r="A82" s="8">
        <v>78</v>
      </c>
      <c r="B82" s="9" t="s">
        <v>308</v>
      </c>
      <c r="C82" s="8" t="s">
        <v>34</v>
      </c>
      <c r="D82" s="8">
        <v>3</v>
      </c>
      <c r="E82" s="8">
        <v>0</v>
      </c>
      <c r="F82" s="8">
        <v>0</v>
      </c>
      <c r="G82" s="8">
        <v>252.72</v>
      </c>
      <c r="H82" s="8">
        <v>151.63</v>
      </c>
      <c r="I82" s="8" t="s">
        <v>309</v>
      </c>
      <c r="J82" s="8" t="str">
        <f t="shared" si="3"/>
        <v>普宁市泰宇贸易有限公司</v>
      </c>
      <c r="K82" s="42" t="s">
        <v>310</v>
      </c>
      <c r="L82" s="8" t="s">
        <v>311</v>
      </c>
      <c r="M82" s="8">
        <v>13670595959</v>
      </c>
    </row>
    <row r="83" ht="49.5" customHeight="1" spans="1:13">
      <c r="A83" s="8">
        <v>79</v>
      </c>
      <c r="B83" s="9" t="s">
        <v>312</v>
      </c>
      <c r="C83" s="8" t="s">
        <v>34</v>
      </c>
      <c r="D83" s="8">
        <v>2</v>
      </c>
      <c r="E83" s="8">
        <v>0</v>
      </c>
      <c r="F83" s="8">
        <v>0</v>
      </c>
      <c r="G83" s="8">
        <v>154.2</v>
      </c>
      <c r="H83" s="8">
        <f>G83*0.6</f>
        <v>92.52</v>
      </c>
      <c r="I83" s="8" t="s">
        <v>208</v>
      </c>
      <c r="J83" s="8" t="str">
        <f t="shared" si="3"/>
        <v>普宁市泰盛发贸易有限公司</v>
      </c>
      <c r="K83" s="42" t="s">
        <v>313</v>
      </c>
      <c r="L83" s="8" t="s">
        <v>314</v>
      </c>
      <c r="M83" s="8">
        <v>13600113076</v>
      </c>
    </row>
    <row r="84" ht="49.5" customHeight="1" spans="1:13">
      <c r="A84" s="8">
        <v>80</v>
      </c>
      <c r="B84" s="9" t="s">
        <v>315</v>
      </c>
      <c r="C84" s="8" t="s">
        <v>34</v>
      </c>
      <c r="D84" s="8">
        <v>2</v>
      </c>
      <c r="E84" s="8">
        <v>0</v>
      </c>
      <c r="F84" s="8">
        <v>0</v>
      </c>
      <c r="G84" s="8">
        <v>138.72</v>
      </c>
      <c r="H84" s="8">
        <v>83.23</v>
      </c>
      <c r="I84" s="8" t="s">
        <v>316</v>
      </c>
      <c r="J84" s="8" t="str">
        <f t="shared" si="3"/>
        <v>普宁市翔栩嘉信投资有限公司</v>
      </c>
      <c r="K84" s="42" t="s">
        <v>317</v>
      </c>
      <c r="L84" s="8" t="s">
        <v>318</v>
      </c>
      <c r="M84" s="8">
        <v>13802326123</v>
      </c>
    </row>
    <row r="85" ht="49.5" customHeight="1" spans="1:13">
      <c r="A85" s="8">
        <v>81</v>
      </c>
      <c r="B85" s="9" t="s">
        <v>319</v>
      </c>
      <c r="C85" s="8" t="s">
        <v>34</v>
      </c>
      <c r="D85" s="8">
        <v>1</v>
      </c>
      <c r="E85" s="8">
        <v>0</v>
      </c>
      <c r="F85" s="8">
        <v>0</v>
      </c>
      <c r="G85" s="8">
        <v>86.1</v>
      </c>
      <c r="H85" s="8">
        <f>G85*0.6</f>
        <v>51.66</v>
      </c>
      <c r="I85" s="8" t="s">
        <v>320</v>
      </c>
      <c r="J85" s="8" t="str">
        <f t="shared" si="3"/>
        <v>普宁市棕涛房地产开发有限公司</v>
      </c>
      <c r="K85" s="42" t="s">
        <v>321</v>
      </c>
      <c r="L85" s="8" t="s">
        <v>322</v>
      </c>
      <c r="M85" s="8">
        <v>18027285454</v>
      </c>
    </row>
    <row r="86" ht="49.5" customHeight="1" spans="1:13">
      <c r="A86" s="8">
        <v>82</v>
      </c>
      <c r="B86" s="9" t="s">
        <v>323</v>
      </c>
      <c r="C86" s="8" t="s">
        <v>34</v>
      </c>
      <c r="D86" s="8">
        <v>1</v>
      </c>
      <c r="E86" s="8">
        <v>0</v>
      </c>
      <c r="F86" s="8">
        <v>0</v>
      </c>
      <c r="G86" s="8">
        <v>77.1</v>
      </c>
      <c r="H86" s="8">
        <f>G86*0.6</f>
        <v>46.26</v>
      </c>
      <c r="I86" s="8" t="s">
        <v>324</v>
      </c>
      <c r="J86" s="8" t="str">
        <f t="shared" si="3"/>
        <v>上海瑞众建设工程有限公司揭阳分公司</v>
      </c>
      <c r="K86" s="42" t="s">
        <v>325</v>
      </c>
      <c r="L86" s="8" t="s">
        <v>326</v>
      </c>
      <c r="M86" s="8">
        <v>13430070986</v>
      </c>
    </row>
    <row r="87" ht="40.5" customHeight="1" spans="1:13">
      <c r="A87" s="16" t="s">
        <v>18</v>
      </c>
      <c r="B87" s="16"/>
      <c r="C87" s="16"/>
      <c r="D87" s="17">
        <f>SUM(D5:D86)</f>
        <v>6713</v>
      </c>
      <c r="E87" s="17">
        <v>6</v>
      </c>
      <c r="F87" s="17" t="s">
        <v>19</v>
      </c>
      <c r="G87" s="18">
        <f>SUM(G5:G86)</f>
        <v>785628.91</v>
      </c>
      <c r="H87" s="8">
        <f>SUM(H5:H86)</f>
        <v>317125.651</v>
      </c>
      <c r="I87" s="20" t="s">
        <v>19</v>
      </c>
      <c r="J87" s="20" t="s">
        <v>19</v>
      </c>
      <c r="K87" s="20" t="s">
        <v>19</v>
      </c>
      <c r="L87" s="20" t="s">
        <v>19</v>
      </c>
      <c r="M87" s="20" t="s">
        <v>19</v>
      </c>
    </row>
    <row r="88" ht="60.75" customHeight="1" spans="1:13">
      <c r="A88" s="19" t="s">
        <v>327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</sheetData>
  <autoFilter ref="A1:M88"/>
  <mergeCells count="5">
    <mergeCell ref="A1:M1"/>
    <mergeCell ref="A2:M2"/>
    <mergeCell ref="A3:H3"/>
    <mergeCell ref="A87:C87"/>
    <mergeCell ref="A88:M88"/>
  </mergeCells>
  <printOptions horizontalCentered="1" verticalCentered="1"/>
  <pageMargins left="0.313888888888889" right="0.0777777777777778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E16"/>
    </sheetView>
  </sheetViews>
  <sheetFormatPr defaultColWidth="9" defaultRowHeight="14.25"/>
  <cols>
    <col min="3" max="4" width="9.375"/>
  </cols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审核情况表2021</vt:lpstr>
      <vt:lpstr>审核情况表2020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2016-09-02T01:53:00Z</dcterms:created>
  <cp:lastPrinted>2018-12-07T09:51:00Z</cp:lastPrinted>
  <dcterms:modified xsi:type="dcterms:W3CDTF">2021-12-18T00:24:17Z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