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850" windowHeight="12975"/>
  </bookViews>
  <sheets>
    <sheet name="20250525" sheetId="3" r:id="rId1"/>
  </sheets>
  <definedNames>
    <definedName name="_xlnm.Print_Titles" localSheetId="0">'20250525'!$3:$6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<sst xmlns="http://schemas.openxmlformats.org/spreadsheetml/2006/main" count="184" uniqueCount="115">
  <si>
    <t>附件1</t>
  </si>
  <si>
    <t>普宁市2025年民办义务教育学校招生计划及收费标准表</t>
  </si>
  <si>
    <t>序号</t>
  </si>
  <si>
    <t>教育组/市直</t>
  </si>
  <si>
    <t>校名</t>
  </si>
  <si>
    <t>招生计划总数</t>
  </si>
  <si>
    <t>其中</t>
  </si>
  <si>
    <t>收费</t>
  </si>
  <si>
    <t>市发改局核定民办学位生学费（元/每生/每学期）</t>
  </si>
  <si>
    <t>批准办学层次</t>
  </si>
  <si>
    <t>咨询
电话</t>
  </si>
  <si>
    <t>民办学位生计划数</t>
  </si>
  <si>
    <t>政府补贴学位（公办学位生）计划数</t>
  </si>
  <si>
    <t>民办学位生学费（元/每生/每学期）</t>
  </si>
  <si>
    <t>政府补贴学位生实际缴纳学费（元/每生/每学期）</t>
  </si>
  <si>
    <t>小计</t>
  </si>
  <si>
    <t>一年级</t>
  </si>
  <si>
    <t>七年级</t>
  </si>
  <si>
    <t>小学</t>
  </si>
  <si>
    <t>初中</t>
  </si>
  <si>
    <t>合计</t>
  </si>
  <si>
    <t>学校</t>
  </si>
  <si>
    <t>教育组</t>
  </si>
  <si>
    <t>教育组地址</t>
  </si>
  <si>
    <t>流沙东</t>
  </si>
  <si>
    <t>普宁市南湖实验学校</t>
  </si>
  <si>
    <t>九年一贯制</t>
  </si>
  <si>
    <t>0663-2465888</t>
  </si>
  <si>
    <t>新坛小学西后门宿舍楼二楼</t>
  </si>
  <si>
    <t>普宁市流沙第一实验小学</t>
  </si>
  <si>
    <t>0663-2832216／2908111</t>
  </si>
  <si>
    <t>流沙南</t>
  </si>
  <si>
    <t>普宁市怡昌学校</t>
  </si>
  <si>
    <t>0663－2830269</t>
  </si>
  <si>
    <t>南兴中学里面</t>
  </si>
  <si>
    <t>普宁市侨实学校</t>
  </si>
  <si>
    <t>0663-2177918</t>
  </si>
  <si>
    <t>流沙西</t>
  </si>
  <si>
    <t>普宁市华南学校</t>
  </si>
  <si>
    <t>0663-2210206</t>
  </si>
  <si>
    <t>流沙西街道南山小学里面</t>
  </si>
  <si>
    <t>普宁市华南实验学校</t>
  </si>
  <si>
    <t>0663-2299192</t>
  </si>
  <si>
    <t>流沙北</t>
  </si>
  <si>
    <t>普宁市流沙北街道启德学校</t>
  </si>
  <si>
    <t>0663_2828913</t>
  </si>
  <si>
    <t>流沙第六小学校里面</t>
  </si>
  <si>
    <t>普宁市兴华学校</t>
  </si>
  <si>
    <t>0663-2111990</t>
  </si>
  <si>
    <t>普宁市育才学校</t>
  </si>
  <si>
    <t>0663-2238168/2218666</t>
  </si>
  <si>
    <t>池尾</t>
  </si>
  <si>
    <t>普宁市池尾街道育德小学</t>
  </si>
  <si>
    <t>0663—2287307</t>
  </si>
  <si>
    <t>池尾街道办事处北侧</t>
  </si>
  <si>
    <t>普宁市侨星学校</t>
  </si>
  <si>
    <t>0663-2281268</t>
  </si>
  <si>
    <t>普宁市国之栋小学</t>
  </si>
  <si>
    <t>0663-2291878</t>
  </si>
  <si>
    <t>普宁市国英学校</t>
  </si>
  <si>
    <t>0663-2921088</t>
  </si>
  <si>
    <t>燎原</t>
  </si>
  <si>
    <t>普宁市燎原国之栋学校</t>
  </si>
  <si>
    <t>0663-2695869</t>
  </si>
  <si>
    <t>燎原街道南方电网前幢</t>
  </si>
  <si>
    <t>大南山</t>
  </si>
  <si>
    <t>普宁市德才小学</t>
  </si>
  <si>
    <t>0663-2827151</t>
  </si>
  <si>
    <t>大南山教育组</t>
  </si>
  <si>
    <t>普宁市新村小学</t>
  </si>
  <si>
    <t>0663-2167480 / 2167408</t>
  </si>
  <si>
    <t>普宁市和美实验学校</t>
  </si>
  <si>
    <t>0663-2492395</t>
  </si>
  <si>
    <t>普宁启航学校</t>
  </si>
  <si>
    <t>0663-2662555/2662556</t>
  </si>
  <si>
    <t>下架山</t>
  </si>
  <si>
    <t>普宁市下架山镇育星小学</t>
  </si>
  <si>
    <t>0663-2388789</t>
  </si>
  <si>
    <t>下架山专职消防队旁边</t>
  </si>
  <si>
    <t>普宁市下架山镇知文小学</t>
  </si>
  <si>
    <t>0663-2582514</t>
  </si>
  <si>
    <t>占陇</t>
  </si>
  <si>
    <t>普宁市占陇镇华粤学校</t>
  </si>
  <si>
    <t>0663-2891288</t>
  </si>
  <si>
    <t>占陇镇占杨村广汕公路南</t>
  </si>
  <si>
    <t>普宁市占陇镇晨阳中英文小学</t>
  </si>
  <si>
    <t>0663-2318033</t>
  </si>
  <si>
    <t>洪阳</t>
  </si>
  <si>
    <t>普宁市金锋实验学校</t>
  </si>
  <si>
    <t>0663-2879321</t>
  </si>
  <si>
    <t>洪阳三小里面</t>
  </si>
  <si>
    <t>大坝</t>
  </si>
  <si>
    <t>普宁市崇远实验学校</t>
  </si>
  <si>
    <t>0063-2655700</t>
  </si>
  <si>
    <t>大坝镇教育组</t>
  </si>
  <si>
    <t>普侨</t>
  </si>
  <si>
    <t>普宁市哈美实验学校</t>
  </si>
  <si>
    <t>0663-2416111</t>
  </si>
  <si>
    <t>普侨镇政府大院内</t>
  </si>
  <si>
    <t>市直学校</t>
  </si>
  <si>
    <t>普宁新世界中英文学校</t>
  </si>
  <si>
    <t>十二年一贯制</t>
  </si>
  <si>
    <t>0663-2175660</t>
  </si>
  <si>
    <t>普宁市华美实验学校</t>
  </si>
  <si>
    <t>完全中学</t>
  </si>
  <si>
    <t>0663-2832555</t>
  </si>
  <si>
    <t>普宁市勤建学校</t>
  </si>
  <si>
    <t>0663-2109000</t>
  </si>
  <si>
    <t>普宁市二实学校</t>
  </si>
  <si>
    <t>0663-2178234</t>
  </si>
  <si>
    <t>普宁市国贤学校</t>
  </si>
  <si>
    <t>0663-2939673/2939773</t>
  </si>
  <si>
    <t>普宁市红领巾实验学校</t>
  </si>
  <si>
    <t>0663-2279999</t>
  </si>
  <si>
    <r>
      <rPr>
        <sz val="11"/>
        <rFont val="宋体"/>
        <charset val="134"/>
        <scheme val="minor"/>
      </rPr>
      <t xml:space="preserve">    注：1.民办学位生是指2022年、2023年、2024年、</t>
    </r>
    <r>
      <rPr>
        <sz val="11"/>
        <color rgb="FFFF0000"/>
        <rFont val="宋体"/>
        <charset val="134"/>
        <scheme val="minor"/>
      </rPr>
      <t>2025年</t>
    </r>
    <r>
      <rPr>
        <sz val="11"/>
        <rFont val="宋体"/>
        <charset val="134"/>
        <scheme val="minor"/>
      </rPr>
      <t>统一招生电脑派位的民办学位生，学费按每学期市发改局核定收费标准扣除城乡义务教育公用经费补助标准（小学575元/学期，初中975元/学期）收取，不包含由发改部门核准备案的住宿费、服务性收费和代收费；2.政府购买补贴学位生指2022年、2023年、2024年、</t>
    </r>
    <r>
      <rPr>
        <sz val="11"/>
        <color rgb="FFFF0000"/>
        <rFont val="宋体"/>
        <charset val="134"/>
        <scheme val="minor"/>
      </rPr>
      <t>2025年</t>
    </r>
    <r>
      <rPr>
        <sz val="11"/>
        <rFont val="宋体"/>
        <charset val="134"/>
        <scheme val="minor"/>
      </rPr>
      <t>统一招生电脑派位的民办学校公办学位生及小学</t>
    </r>
    <r>
      <rPr>
        <sz val="11"/>
        <color rgb="FFFF0000"/>
        <rFont val="宋体"/>
        <charset val="134"/>
        <scheme val="minor"/>
      </rPr>
      <t>三</t>
    </r>
    <r>
      <rPr>
        <sz val="11"/>
        <rFont val="宋体"/>
        <charset val="134"/>
        <scheme val="minor"/>
      </rPr>
      <t>至六年级学生，学费按每学期收费标准扣除城乡义务教育公用经费补助标准（小学575元/学期，初中975元/学期）及政府补贴金额收取，不包含由发改部门核准备案的住宿费、服务性收费和代收费。</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</si>
</sst>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1"/>
      <name val="宋体"/>
      <charset val="134"/>
      <scheme val="minor"/>
    </font>
    <font>
      <sz val="10"/>
      <name val="宋体"/>
      <charset val="134"/>
    </font>
    <font>
      <b/>
      <sz val="12"/>
      <name val="宋体"/>
      <charset val="134"/>
      <scheme val="minor"/>
    </font>
    <font>
      <sz val="20"/>
      <name val="方正小标宋简体"/>
      <charset val="134"/>
    </font>
    <font>
      <b/>
      <sz val="10"/>
      <name val="宋体"/>
      <charset val="134"/>
      <scheme val="minor"/>
    </font>
    <font>
      <sz val="10"/>
      <name val="宋体"/>
      <charset val="134"/>
      <scheme val="minor"/>
    </font>
    <font>
      <sz val="9"/>
      <name val="宋体"/>
      <charset val="134"/>
      <scheme val="minor"/>
    </font>
    <font>
      <b/>
      <sz val="9"/>
      <name val="宋体"/>
      <charset val="134"/>
      <scheme val="minor"/>
    </font>
    <font>
      <b/>
      <sz val="11"/>
      <name val="宋体"/>
      <charset val="134"/>
    </font>
    <font>
      <sz val="11"/>
      <color rgb="FFFF0000"/>
      <name val="宋体"/>
      <charset val="134"/>
      <scheme val="minor"/>
    </font>
    <font>
      <sz val="8"/>
      <name val="宋体"/>
      <charset val="134"/>
      <scheme val="minor"/>
    </font>
    <font>
      <sz val="9"/>
      <name val="宋体"/>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3" borderId="12" applyNumberFormat="0" applyAlignment="0" applyProtection="0">
      <alignment vertical="center"/>
    </xf>
    <xf numFmtId="0" fontId="23" fillId="4" borderId="13" applyNumberFormat="0" applyAlignment="0" applyProtection="0">
      <alignment vertical="center"/>
    </xf>
    <xf numFmtId="0" fontId="24" fillId="4" borderId="12" applyNumberFormat="0" applyAlignment="0" applyProtection="0">
      <alignment vertical="center"/>
    </xf>
    <xf numFmtId="0" fontId="25" fillId="5"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176"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176" fontId="7" fillId="0" borderId="2" xfId="0" applyNumberFormat="1" applyFont="1" applyFill="1" applyBorder="1" applyAlignment="1">
      <alignment horizontal="center" vertical="center" wrapText="1"/>
    </xf>
    <xf numFmtId="0" fontId="1" fillId="0" borderId="0" xfId="0" applyFont="1" applyFill="1" applyAlignment="1">
      <alignment horizontal="left" vertical="center" wrapText="1"/>
    </xf>
    <xf numFmtId="176" fontId="8"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shrinkToFit="1"/>
    </xf>
    <xf numFmtId="0" fontId="11"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V39"/>
  <sheetViews>
    <sheetView tabSelected="1" workbookViewId="0">
      <pane ySplit="5" topLeftCell="A6" activePane="bottomLeft" state="frozen"/>
      <selection/>
      <selection pane="bottomLeft" activeCell="AB12" sqref="AB12"/>
    </sheetView>
  </sheetViews>
  <sheetFormatPr defaultColWidth="9" defaultRowHeight="13.5"/>
  <cols>
    <col min="1" max="1" width="4" style="1" customWidth="1"/>
    <col min="2" max="2" width="7.5" style="1" customWidth="1"/>
    <col min="3" max="3" width="16.75" style="1" customWidth="1"/>
    <col min="4" max="4" width="6.13333333333333" style="1" customWidth="1"/>
    <col min="5" max="9" width="5.63333333333333" style="1" customWidth="1"/>
    <col min="10" max="10" width="6.44166666666667" style="1" customWidth="1"/>
    <col min="11" max="18" width="5.63333333333333" style="1" customWidth="1"/>
    <col min="19" max="19" width="10.25" style="2" customWidth="1"/>
    <col min="20" max="20" width="12.25" style="3" customWidth="1"/>
    <col min="21" max="21" width="13.75" style="1" customWidth="1"/>
    <col min="22" max="22" width="10.75" style="1" customWidth="1"/>
    <col min="23" max="16384" width="9" style="1"/>
  </cols>
  <sheetData>
    <row r="1" s="1" customFormat="1" ht="33" customHeight="1" spans="2:20">
      <c r="B1" s="4" t="s">
        <v>0</v>
      </c>
      <c r="S1" s="2"/>
      <c r="T1" s="3"/>
    </row>
    <row r="2" s="1" customFormat="1" ht="41" customHeight="1" spans="1:20">
      <c r="A2" s="5" t="s">
        <v>1</v>
      </c>
      <c r="B2" s="5"/>
      <c r="C2" s="5"/>
      <c r="D2" s="5"/>
      <c r="E2" s="5"/>
      <c r="F2" s="5"/>
      <c r="G2" s="5"/>
      <c r="H2" s="5"/>
      <c r="I2" s="5"/>
      <c r="J2" s="5"/>
      <c r="K2" s="5"/>
      <c r="L2" s="5"/>
      <c r="M2" s="5"/>
      <c r="N2" s="5"/>
      <c r="O2" s="5"/>
      <c r="P2" s="5"/>
      <c r="Q2" s="5"/>
      <c r="R2" s="5"/>
      <c r="S2" s="5"/>
      <c r="T2" s="28"/>
    </row>
    <row r="3" s="1" customFormat="1" ht="27" customHeight="1" spans="1:22">
      <c r="A3" s="6" t="s">
        <v>2</v>
      </c>
      <c r="B3" s="7" t="s">
        <v>3</v>
      </c>
      <c r="C3" s="8" t="s">
        <v>4</v>
      </c>
      <c r="D3" s="6" t="s">
        <v>5</v>
      </c>
      <c r="E3" s="6"/>
      <c r="F3" s="6"/>
      <c r="G3" s="9" t="s">
        <v>6</v>
      </c>
      <c r="H3" s="9"/>
      <c r="I3" s="9"/>
      <c r="J3" s="9"/>
      <c r="K3" s="9"/>
      <c r="L3" s="9"/>
      <c r="M3" s="9" t="s">
        <v>7</v>
      </c>
      <c r="N3" s="9"/>
      <c r="O3" s="9"/>
      <c r="P3" s="9"/>
      <c r="Q3" s="11" t="s">
        <v>8</v>
      </c>
      <c r="R3" s="11"/>
      <c r="S3" s="29" t="s">
        <v>9</v>
      </c>
      <c r="T3" s="30" t="s">
        <v>10</v>
      </c>
      <c r="U3" s="30"/>
      <c r="V3" s="30"/>
    </row>
    <row r="4" s="1" customFormat="1" ht="54" customHeight="1" spans="1:22">
      <c r="A4" s="6"/>
      <c r="B4" s="10"/>
      <c r="C4" s="8"/>
      <c r="D4" s="6"/>
      <c r="E4" s="6"/>
      <c r="F4" s="6"/>
      <c r="G4" s="11" t="s">
        <v>11</v>
      </c>
      <c r="H4" s="11"/>
      <c r="I4" s="11"/>
      <c r="J4" s="11" t="s">
        <v>12</v>
      </c>
      <c r="K4" s="11"/>
      <c r="L4" s="11"/>
      <c r="M4" s="11" t="s">
        <v>13</v>
      </c>
      <c r="N4" s="11"/>
      <c r="O4" s="11" t="s">
        <v>14</v>
      </c>
      <c r="P4" s="11"/>
      <c r="Q4" s="11"/>
      <c r="R4" s="11"/>
      <c r="S4" s="31"/>
      <c r="T4" s="30"/>
      <c r="U4" s="30"/>
      <c r="V4" s="30"/>
    </row>
    <row r="5" s="1" customFormat="1" ht="30" customHeight="1" spans="1:22">
      <c r="A5" s="6"/>
      <c r="B5" s="12"/>
      <c r="C5" s="8"/>
      <c r="D5" s="13" t="s">
        <v>15</v>
      </c>
      <c r="E5" s="13" t="s">
        <v>16</v>
      </c>
      <c r="F5" s="13" t="s">
        <v>17</v>
      </c>
      <c r="G5" s="13" t="s">
        <v>15</v>
      </c>
      <c r="H5" s="13" t="s">
        <v>16</v>
      </c>
      <c r="I5" s="13" t="s">
        <v>17</v>
      </c>
      <c r="J5" s="13" t="s">
        <v>15</v>
      </c>
      <c r="K5" s="13" t="s">
        <v>16</v>
      </c>
      <c r="L5" s="13" t="s">
        <v>17</v>
      </c>
      <c r="M5" s="13" t="s">
        <v>18</v>
      </c>
      <c r="N5" s="13" t="s">
        <v>19</v>
      </c>
      <c r="O5" s="13" t="s">
        <v>16</v>
      </c>
      <c r="P5" s="13" t="s">
        <v>17</v>
      </c>
      <c r="Q5" s="13" t="s">
        <v>18</v>
      </c>
      <c r="R5" s="13" t="s">
        <v>19</v>
      </c>
      <c r="S5" s="31"/>
      <c r="T5" s="30"/>
      <c r="U5" s="30"/>
      <c r="V5" s="30"/>
    </row>
    <row r="6" s="1" customFormat="1" ht="30" customHeight="1" spans="1:22">
      <c r="A6" s="14" t="s">
        <v>20</v>
      </c>
      <c r="B6" s="14"/>
      <c r="C6" s="15"/>
      <c r="D6" s="16">
        <f>SUM(D7:D37)</f>
        <v>15450</v>
      </c>
      <c r="E6" s="16">
        <f t="shared" ref="E6:L6" si="0">SUM(E7:E37)</f>
        <v>7410</v>
      </c>
      <c r="F6" s="16">
        <f t="shared" si="0"/>
        <v>8040</v>
      </c>
      <c r="G6" s="16">
        <f t="shared" si="0"/>
        <v>3585</v>
      </c>
      <c r="H6" s="16">
        <f t="shared" si="0"/>
        <v>1805</v>
      </c>
      <c r="I6" s="16">
        <f t="shared" si="0"/>
        <v>1780</v>
      </c>
      <c r="J6" s="16">
        <f t="shared" si="0"/>
        <v>11865</v>
      </c>
      <c r="K6" s="16">
        <f t="shared" si="0"/>
        <v>5605</v>
      </c>
      <c r="L6" s="16">
        <f t="shared" si="0"/>
        <v>6260</v>
      </c>
      <c r="M6" s="16"/>
      <c r="N6" s="16"/>
      <c r="O6" s="25"/>
      <c r="P6" s="25"/>
      <c r="Q6" s="16"/>
      <c r="R6" s="16"/>
      <c r="S6" s="32"/>
      <c r="T6" s="33" t="s">
        <v>21</v>
      </c>
      <c r="U6" s="34" t="s">
        <v>22</v>
      </c>
      <c r="V6" s="35" t="s">
        <v>23</v>
      </c>
    </row>
    <row r="7" s="1" customFormat="1" ht="30" customHeight="1" spans="1:22">
      <c r="A7" s="17">
        <v>1</v>
      </c>
      <c r="B7" s="18" t="s">
        <v>24</v>
      </c>
      <c r="C7" s="19" t="s">
        <v>25</v>
      </c>
      <c r="D7" s="18">
        <f>SUM(E7+F7)</f>
        <v>210</v>
      </c>
      <c r="E7" s="18">
        <v>100</v>
      </c>
      <c r="F7" s="18">
        <v>110</v>
      </c>
      <c r="G7" s="20">
        <f>H7+I7</f>
        <v>45</v>
      </c>
      <c r="H7" s="20">
        <v>25</v>
      </c>
      <c r="I7" s="20">
        <v>20</v>
      </c>
      <c r="J7" s="26">
        <f>K7+L7</f>
        <v>165</v>
      </c>
      <c r="K7" s="26">
        <v>75</v>
      </c>
      <c r="L7" s="14">
        <v>90</v>
      </c>
      <c r="M7" s="18">
        <v>3825</v>
      </c>
      <c r="N7" s="18">
        <v>4225</v>
      </c>
      <c r="O7" s="20">
        <v>3251.25</v>
      </c>
      <c r="P7" s="20">
        <v>3591</v>
      </c>
      <c r="Q7" s="18">
        <v>4400</v>
      </c>
      <c r="R7" s="18">
        <v>5200</v>
      </c>
      <c r="S7" s="36" t="s">
        <v>26</v>
      </c>
      <c r="T7" s="37" t="s">
        <v>27</v>
      </c>
      <c r="U7" s="38">
        <v>2220160</v>
      </c>
      <c r="V7" s="39" t="s">
        <v>28</v>
      </c>
    </row>
    <row r="8" s="1" customFormat="1" ht="30" customHeight="1" spans="1:22">
      <c r="A8" s="18">
        <v>2</v>
      </c>
      <c r="B8" s="18" t="s">
        <v>24</v>
      </c>
      <c r="C8" s="19" t="s">
        <v>29</v>
      </c>
      <c r="D8" s="18">
        <f>SUM(E8+F8)</f>
        <v>800</v>
      </c>
      <c r="E8" s="20">
        <v>800</v>
      </c>
      <c r="F8" s="18">
        <v>0</v>
      </c>
      <c r="G8" s="20">
        <f>H8+I8</f>
        <v>200</v>
      </c>
      <c r="H8" s="20">
        <v>200</v>
      </c>
      <c r="I8" s="20"/>
      <c r="J8" s="26">
        <f>K8+L8</f>
        <v>600</v>
      </c>
      <c r="K8" s="20">
        <v>600</v>
      </c>
      <c r="L8" s="20">
        <v>0</v>
      </c>
      <c r="M8" s="18">
        <v>4325</v>
      </c>
      <c r="N8" s="18"/>
      <c r="O8" s="20">
        <v>3676.25</v>
      </c>
      <c r="P8" s="20"/>
      <c r="Q8" s="18">
        <v>4900</v>
      </c>
      <c r="R8" s="18"/>
      <c r="S8" s="36" t="s">
        <v>18</v>
      </c>
      <c r="T8" s="37" t="s">
        <v>30</v>
      </c>
      <c r="U8" s="38">
        <v>2220160</v>
      </c>
      <c r="V8" s="39" t="s">
        <v>28</v>
      </c>
    </row>
    <row r="9" s="1" customFormat="1" ht="30" customHeight="1" spans="1:22">
      <c r="A9" s="17">
        <v>3</v>
      </c>
      <c r="B9" s="18" t="s">
        <v>31</v>
      </c>
      <c r="C9" s="19" t="s">
        <v>32</v>
      </c>
      <c r="D9" s="18">
        <f t="shared" ref="D9:D37" si="1">SUM(E9+F9)</f>
        <v>100</v>
      </c>
      <c r="E9" s="18">
        <v>100</v>
      </c>
      <c r="F9" s="18">
        <v>0</v>
      </c>
      <c r="G9" s="20">
        <f t="shared" ref="G9:G37" si="2">H9+I9</f>
        <v>25</v>
      </c>
      <c r="H9" s="20">
        <v>25</v>
      </c>
      <c r="I9" s="20"/>
      <c r="J9" s="26">
        <f t="shared" ref="J9:J37" si="3">K9+L9</f>
        <v>75</v>
      </c>
      <c r="K9" s="20">
        <v>75</v>
      </c>
      <c r="L9" s="20">
        <v>0</v>
      </c>
      <c r="M9" s="18">
        <v>3225</v>
      </c>
      <c r="N9" s="18">
        <v>3225</v>
      </c>
      <c r="O9" s="20">
        <v>2741.25</v>
      </c>
      <c r="P9" s="20">
        <v>2741</v>
      </c>
      <c r="Q9" s="18">
        <v>3800</v>
      </c>
      <c r="R9" s="18">
        <v>4200</v>
      </c>
      <c r="S9" s="36" t="s">
        <v>26</v>
      </c>
      <c r="T9" s="37" t="s">
        <v>33</v>
      </c>
      <c r="U9" s="38">
        <v>2826538</v>
      </c>
      <c r="V9" s="39" t="s">
        <v>34</v>
      </c>
    </row>
    <row r="10" s="1" customFormat="1" ht="30" customHeight="1" spans="1:22">
      <c r="A10" s="18">
        <v>4</v>
      </c>
      <c r="B10" s="18" t="s">
        <v>31</v>
      </c>
      <c r="C10" s="19" t="s">
        <v>35</v>
      </c>
      <c r="D10" s="18">
        <f t="shared" si="1"/>
        <v>750</v>
      </c>
      <c r="E10" s="18">
        <v>250</v>
      </c>
      <c r="F10" s="18">
        <v>500</v>
      </c>
      <c r="G10" s="20">
        <f t="shared" si="2"/>
        <v>160</v>
      </c>
      <c r="H10" s="20">
        <v>60</v>
      </c>
      <c r="I10" s="20">
        <v>100</v>
      </c>
      <c r="J10" s="26">
        <f t="shared" si="3"/>
        <v>590</v>
      </c>
      <c r="K10" s="26">
        <v>190</v>
      </c>
      <c r="L10" s="14">
        <v>400</v>
      </c>
      <c r="M10" s="18">
        <v>4025</v>
      </c>
      <c r="N10" s="18">
        <v>4825</v>
      </c>
      <c r="O10" s="20">
        <v>3421.25</v>
      </c>
      <c r="P10" s="20">
        <v>4101</v>
      </c>
      <c r="Q10" s="18">
        <v>4600</v>
      </c>
      <c r="R10" s="18">
        <v>5800</v>
      </c>
      <c r="S10" s="36" t="s">
        <v>26</v>
      </c>
      <c r="T10" s="37" t="s">
        <v>36</v>
      </c>
      <c r="U10" s="38">
        <v>2826538</v>
      </c>
      <c r="V10" s="39" t="s">
        <v>34</v>
      </c>
    </row>
    <row r="11" s="1" customFormat="1" ht="30" customHeight="1" spans="1:22">
      <c r="A11" s="17">
        <v>5</v>
      </c>
      <c r="B11" s="18" t="s">
        <v>37</v>
      </c>
      <c r="C11" s="19" t="s">
        <v>38</v>
      </c>
      <c r="D11" s="18">
        <f t="shared" si="1"/>
        <v>250</v>
      </c>
      <c r="E11" s="18">
        <v>250</v>
      </c>
      <c r="F11" s="18">
        <v>0</v>
      </c>
      <c r="G11" s="20">
        <f t="shared" si="2"/>
        <v>60</v>
      </c>
      <c r="H11" s="20">
        <v>60</v>
      </c>
      <c r="I11" s="20"/>
      <c r="J11" s="26">
        <f t="shared" si="3"/>
        <v>190</v>
      </c>
      <c r="K11" s="20">
        <v>190</v>
      </c>
      <c r="L11" s="20">
        <v>0</v>
      </c>
      <c r="M11" s="18">
        <v>4325</v>
      </c>
      <c r="N11" s="18"/>
      <c r="O11" s="20">
        <v>3676.25</v>
      </c>
      <c r="P11" s="20"/>
      <c r="Q11" s="18">
        <v>4900</v>
      </c>
      <c r="R11" s="18"/>
      <c r="S11" s="36" t="s">
        <v>18</v>
      </c>
      <c r="T11" s="37" t="s">
        <v>39</v>
      </c>
      <c r="U11" s="38">
        <v>13502656288</v>
      </c>
      <c r="V11" s="39" t="s">
        <v>40</v>
      </c>
    </row>
    <row r="12" s="1" customFormat="1" ht="30" customHeight="1" spans="1:22">
      <c r="A12" s="18">
        <v>6</v>
      </c>
      <c r="B12" s="18" t="s">
        <v>37</v>
      </c>
      <c r="C12" s="19" t="s">
        <v>41</v>
      </c>
      <c r="D12" s="18">
        <f t="shared" si="1"/>
        <v>790</v>
      </c>
      <c r="E12" s="18">
        <v>350</v>
      </c>
      <c r="F12" s="18">
        <v>440</v>
      </c>
      <c r="G12" s="20">
        <f t="shared" si="2"/>
        <v>185</v>
      </c>
      <c r="H12" s="20">
        <v>85</v>
      </c>
      <c r="I12" s="20">
        <v>100</v>
      </c>
      <c r="J12" s="26">
        <f t="shared" si="3"/>
        <v>605</v>
      </c>
      <c r="K12" s="26">
        <v>265</v>
      </c>
      <c r="L12" s="14">
        <v>340</v>
      </c>
      <c r="M12" s="18">
        <v>4425</v>
      </c>
      <c r="N12" s="18">
        <v>5225</v>
      </c>
      <c r="O12" s="20">
        <v>3761</v>
      </c>
      <c r="P12" s="20">
        <v>4441</v>
      </c>
      <c r="Q12" s="18">
        <v>5000</v>
      </c>
      <c r="R12" s="18">
        <v>6200</v>
      </c>
      <c r="S12" s="36" t="s">
        <v>26</v>
      </c>
      <c r="T12" s="37" t="s">
        <v>42</v>
      </c>
      <c r="U12" s="38">
        <v>13502656288</v>
      </c>
      <c r="V12" s="39" t="s">
        <v>40</v>
      </c>
    </row>
    <row r="13" s="1" customFormat="1" ht="30" customHeight="1" spans="1:22">
      <c r="A13" s="17">
        <v>7</v>
      </c>
      <c r="B13" s="18" t="s">
        <v>43</v>
      </c>
      <c r="C13" s="19" t="s">
        <v>44</v>
      </c>
      <c r="D13" s="18">
        <f t="shared" si="1"/>
        <v>90</v>
      </c>
      <c r="E13" s="18">
        <v>90</v>
      </c>
      <c r="F13" s="18">
        <v>0</v>
      </c>
      <c r="G13" s="20">
        <f t="shared" si="2"/>
        <v>20</v>
      </c>
      <c r="H13" s="20">
        <v>20</v>
      </c>
      <c r="I13" s="20"/>
      <c r="J13" s="26">
        <f t="shared" si="3"/>
        <v>70</v>
      </c>
      <c r="K13" s="20">
        <v>70</v>
      </c>
      <c r="L13" s="20">
        <v>0</v>
      </c>
      <c r="M13" s="18">
        <v>1525</v>
      </c>
      <c r="N13" s="18"/>
      <c r="O13" s="20">
        <v>1296.25</v>
      </c>
      <c r="P13" s="20"/>
      <c r="Q13" s="18">
        <v>2100</v>
      </c>
      <c r="R13" s="18"/>
      <c r="S13" s="36" t="s">
        <v>18</v>
      </c>
      <c r="T13" s="37" t="s">
        <v>45</v>
      </c>
      <c r="U13" s="38">
        <v>2233753</v>
      </c>
      <c r="V13" s="39" t="s">
        <v>46</v>
      </c>
    </row>
    <row r="14" s="1" customFormat="1" ht="30" customHeight="1" spans="1:22">
      <c r="A14" s="18">
        <v>8</v>
      </c>
      <c r="B14" s="18" t="s">
        <v>43</v>
      </c>
      <c r="C14" s="19" t="s">
        <v>47</v>
      </c>
      <c r="D14" s="18">
        <f t="shared" si="1"/>
        <v>150</v>
      </c>
      <c r="E14" s="18">
        <v>150</v>
      </c>
      <c r="F14" s="18">
        <v>0</v>
      </c>
      <c r="G14" s="20">
        <f t="shared" si="2"/>
        <v>25</v>
      </c>
      <c r="H14" s="20">
        <v>25</v>
      </c>
      <c r="I14" s="20"/>
      <c r="J14" s="26">
        <f t="shared" si="3"/>
        <v>125</v>
      </c>
      <c r="K14" s="20">
        <v>125</v>
      </c>
      <c r="L14" s="20">
        <v>0</v>
      </c>
      <c r="M14" s="18">
        <v>1625</v>
      </c>
      <c r="N14" s="18"/>
      <c r="O14" s="20">
        <v>1381.25</v>
      </c>
      <c r="P14" s="20"/>
      <c r="Q14" s="18">
        <v>2200</v>
      </c>
      <c r="R14" s="18"/>
      <c r="S14" s="36" t="s">
        <v>18</v>
      </c>
      <c r="T14" s="37" t="s">
        <v>48</v>
      </c>
      <c r="U14" s="38">
        <v>2233753</v>
      </c>
      <c r="V14" s="39" t="s">
        <v>46</v>
      </c>
    </row>
    <row r="15" s="1" customFormat="1" ht="30" customHeight="1" spans="1:22">
      <c r="A15" s="17">
        <v>9</v>
      </c>
      <c r="B15" s="18" t="s">
        <v>43</v>
      </c>
      <c r="C15" s="19" t="s">
        <v>49</v>
      </c>
      <c r="D15" s="18">
        <f t="shared" si="1"/>
        <v>700</v>
      </c>
      <c r="E15" s="18">
        <v>700</v>
      </c>
      <c r="F15" s="18">
        <v>0</v>
      </c>
      <c r="G15" s="20">
        <f t="shared" si="2"/>
        <v>200</v>
      </c>
      <c r="H15" s="20">
        <v>200</v>
      </c>
      <c r="I15" s="20"/>
      <c r="J15" s="26">
        <f t="shared" si="3"/>
        <v>500</v>
      </c>
      <c r="K15" s="26">
        <v>500</v>
      </c>
      <c r="L15" s="20">
        <v>0</v>
      </c>
      <c r="M15" s="18">
        <v>4325</v>
      </c>
      <c r="N15" s="18"/>
      <c r="O15" s="20">
        <v>3676.25</v>
      </c>
      <c r="P15" s="20"/>
      <c r="Q15" s="18">
        <v>4900</v>
      </c>
      <c r="R15" s="18"/>
      <c r="S15" s="36" t="s">
        <v>18</v>
      </c>
      <c r="T15" s="37" t="s">
        <v>50</v>
      </c>
      <c r="U15" s="38">
        <v>2233753</v>
      </c>
      <c r="V15" s="39" t="s">
        <v>46</v>
      </c>
    </row>
    <row r="16" s="1" customFormat="1" ht="30" customHeight="1" spans="1:22">
      <c r="A16" s="18">
        <v>10</v>
      </c>
      <c r="B16" s="18" t="s">
        <v>51</v>
      </c>
      <c r="C16" s="19" t="s">
        <v>52</v>
      </c>
      <c r="D16" s="18">
        <f t="shared" si="1"/>
        <v>90</v>
      </c>
      <c r="E16" s="18">
        <v>90</v>
      </c>
      <c r="F16" s="18">
        <v>0</v>
      </c>
      <c r="G16" s="20">
        <f t="shared" si="2"/>
        <v>20</v>
      </c>
      <c r="H16" s="20">
        <v>20</v>
      </c>
      <c r="I16" s="20"/>
      <c r="J16" s="26">
        <f t="shared" si="3"/>
        <v>70</v>
      </c>
      <c r="K16" s="26">
        <v>70</v>
      </c>
      <c r="L16" s="20">
        <v>0</v>
      </c>
      <c r="M16" s="18">
        <v>1725</v>
      </c>
      <c r="N16" s="18"/>
      <c r="O16" s="20">
        <v>1466.25</v>
      </c>
      <c r="P16" s="20"/>
      <c r="Q16" s="18">
        <v>2300</v>
      </c>
      <c r="R16" s="18"/>
      <c r="S16" s="36" t="s">
        <v>18</v>
      </c>
      <c r="T16" s="37" t="s">
        <v>53</v>
      </c>
      <c r="U16" s="38">
        <v>2915432</v>
      </c>
      <c r="V16" s="39" t="s">
        <v>54</v>
      </c>
    </row>
    <row r="17" s="1" customFormat="1" ht="30" customHeight="1" spans="1:22">
      <c r="A17" s="17">
        <v>11</v>
      </c>
      <c r="B17" s="18" t="s">
        <v>51</v>
      </c>
      <c r="C17" s="19" t="s">
        <v>55</v>
      </c>
      <c r="D17" s="18">
        <f t="shared" si="1"/>
        <v>100</v>
      </c>
      <c r="E17" s="18">
        <v>100</v>
      </c>
      <c r="F17" s="18">
        <v>0</v>
      </c>
      <c r="G17" s="20">
        <f t="shared" si="2"/>
        <v>25</v>
      </c>
      <c r="H17" s="20">
        <v>25</v>
      </c>
      <c r="I17" s="20"/>
      <c r="J17" s="26">
        <f t="shared" si="3"/>
        <v>75</v>
      </c>
      <c r="K17" s="26">
        <v>75</v>
      </c>
      <c r="L17" s="20">
        <v>0</v>
      </c>
      <c r="M17" s="18">
        <v>2625</v>
      </c>
      <c r="N17" s="18"/>
      <c r="O17" s="20">
        <v>2231.25</v>
      </c>
      <c r="P17" s="20"/>
      <c r="Q17" s="18">
        <v>3200</v>
      </c>
      <c r="R17" s="18"/>
      <c r="S17" s="36" t="s">
        <v>18</v>
      </c>
      <c r="T17" s="37" t="s">
        <v>56</v>
      </c>
      <c r="U17" s="38">
        <v>2915432</v>
      </c>
      <c r="V17" s="39" t="s">
        <v>54</v>
      </c>
    </row>
    <row r="18" s="1" customFormat="1" ht="30" customHeight="1" spans="1:22">
      <c r="A18" s="18">
        <v>12</v>
      </c>
      <c r="B18" s="18" t="s">
        <v>51</v>
      </c>
      <c r="C18" s="19" t="s">
        <v>57</v>
      </c>
      <c r="D18" s="18">
        <f t="shared" si="1"/>
        <v>100</v>
      </c>
      <c r="E18" s="18">
        <v>100</v>
      </c>
      <c r="F18" s="18">
        <v>0</v>
      </c>
      <c r="G18" s="20">
        <f t="shared" si="2"/>
        <v>25</v>
      </c>
      <c r="H18" s="20">
        <v>25</v>
      </c>
      <c r="I18" s="20"/>
      <c r="J18" s="26">
        <f t="shared" si="3"/>
        <v>75</v>
      </c>
      <c r="K18" s="26">
        <v>75</v>
      </c>
      <c r="L18" s="20">
        <v>0</v>
      </c>
      <c r="M18" s="18">
        <v>2625</v>
      </c>
      <c r="N18" s="18"/>
      <c r="O18" s="20">
        <v>2231.25</v>
      </c>
      <c r="P18" s="20"/>
      <c r="Q18" s="18">
        <v>3200</v>
      </c>
      <c r="R18" s="18"/>
      <c r="S18" s="36" t="s">
        <v>18</v>
      </c>
      <c r="T18" s="37" t="s">
        <v>58</v>
      </c>
      <c r="U18" s="38">
        <v>2915432</v>
      </c>
      <c r="V18" s="39" t="s">
        <v>54</v>
      </c>
    </row>
    <row r="19" s="1" customFormat="1" ht="30" customHeight="1" spans="1:22">
      <c r="A19" s="17">
        <v>13</v>
      </c>
      <c r="B19" s="18" t="s">
        <v>51</v>
      </c>
      <c r="C19" s="19" t="s">
        <v>59</v>
      </c>
      <c r="D19" s="18">
        <f t="shared" si="1"/>
        <v>580</v>
      </c>
      <c r="E19" s="18">
        <v>300</v>
      </c>
      <c r="F19" s="18">
        <v>280</v>
      </c>
      <c r="G19" s="20">
        <f t="shared" si="2"/>
        <v>110</v>
      </c>
      <c r="H19" s="20">
        <v>60</v>
      </c>
      <c r="I19" s="20">
        <v>50</v>
      </c>
      <c r="J19" s="26">
        <f t="shared" si="3"/>
        <v>470</v>
      </c>
      <c r="K19" s="26">
        <v>240</v>
      </c>
      <c r="L19" s="14">
        <v>230</v>
      </c>
      <c r="M19" s="18">
        <v>3325</v>
      </c>
      <c r="N19" s="18">
        <v>3725</v>
      </c>
      <c r="O19" s="20">
        <v>2826.25</v>
      </c>
      <c r="P19" s="20">
        <v>3166</v>
      </c>
      <c r="Q19" s="18">
        <v>3900</v>
      </c>
      <c r="R19" s="18">
        <v>4700</v>
      </c>
      <c r="S19" s="36" t="s">
        <v>26</v>
      </c>
      <c r="T19" s="37" t="s">
        <v>60</v>
      </c>
      <c r="U19" s="38">
        <v>2915432</v>
      </c>
      <c r="V19" s="39" t="s">
        <v>54</v>
      </c>
    </row>
    <row r="20" s="1" customFormat="1" ht="30" customHeight="1" spans="1:22">
      <c r="A20" s="18">
        <v>14</v>
      </c>
      <c r="B20" s="18" t="s">
        <v>61</v>
      </c>
      <c r="C20" s="19" t="s">
        <v>62</v>
      </c>
      <c r="D20" s="18">
        <f t="shared" si="1"/>
        <v>330</v>
      </c>
      <c r="E20" s="18">
        <v>100</v>
      </c>
      <c r="F20" s="18">
        <v>230</v>
      </c>
      <c r="G20" s="20">
        <f t="shared" si="2"/>
        <v>65</v>
      </c>
      <c r="H20" s="20">
        <v>25</v>
      </c>
      <c r="I20" s="20">
        <v>40</v>
      </c>
      <c r="J20" s="26">
        <f t="shared" si="3"/>
        <v>265</v>
      </c>
      <c r="K20" s="20">
        <v>75</v>
      </c>
      <c r="L20" s="14">
        <v>190</v>
      </c>
      <c r="M20" s="18">
        <v>2425</v>
      </c>
      <c r="N20" s="18">
        <v>2725</v>
      </c>
      <c r="O20" s="20">
        <v>2061.25</v>
      </c>
      <c r="P20" s="20">
        <v>2316</v>
      </c>
      <c r="Q20" s="18">
        <v>3000</v>
      </c>
      <c r="R20" s="18">
        <v>3700</v>
      </c>
      <c r="S20" s="36" t="s">
        <v>26</v>
      </c>
      <c r="T20" s="37" t="s">
        <v>63</v>
      </c>
      <c r="U20" s="38">
        <v>2685814</v>
      </c>
      <c r="V20" s="39" t="s">
        <v>64</v>
      </c>
    </row>
    <row r="21" s="1" customFormat="1" ht="30" customHeight="1" spans="1:22">
      <c r="A21" s="17">
        <v>15</v>
      </c>
      <c r="B21" s="18" t="s">
        <v>65</v>
      </c>
      <c r="C21" s="19" t="s">
        <v>66</v>
      </c>
      <c r="D21" s="18">
        <f t="shared" si="1"/>
        <v>50</v>
      </c>
      <c r="E21" s="18">
        <v>50</v>
      </c>
      <c r="F21" s="18">
        <v>0</v>
      </c>
      <c r="G21" s="20">
        <f t="shared" si="2"/>
        <v>10</v>
      </c>
      <c r="H21" s="20">
        <v>10</v>
      </c>
      <c r="I21" s="20"/>
      <c r="J21" s="26">
        <f t="shared" si="3"/>
        <v>40</v>
      </c>
      <c r="K21" s="26">
        <v>40</v>
      </c>
      <c r="L21" s="20">
        <v>0</v>
      </c>
      <c r="M21" s="18">
        <v>1025</v>
      </c>
      <c r="N21" s="18"/>
      <c r="O21" s="20">
        <v>825</v>
      </c>
      <c r="P21" s="20"/>
      <c r="Q21" s="18">
        <v>1600</v>
      </c>
      <c r="R21" s="18"/>
      <c r="S21" s="36" t="s">
        <v>18</v>
      </c>
      <c r="T21" s="37" t="s">
        <v>67</v>
      </c>
      <c r="U21" s="38">
        <v>2491260</v>
      </c>
      <c r="V21" s="39" t="s">
        <v>68</v>
      </c>
    </row>
    <row r="22" s="1" customFormat="1" ht="30" customHeight="1" spans="1:22">
      <c r="A22" s="18">
        <v>16</v>
      </c>
      <c r="B22" s="18" t="s">
        <v>65</v>
      </c>
      <c r="C22" s="19" t="s">
        <v>69</v>
      </c>
      <c r="D22" s="18">
        <f t="shared" si="1"/>
        <v>150</v>
      </c>
      <c r="E22" s="18">
        <v>150</v>
      </c>
      <c r="F22" s="18">
        <v>0</v>
      </c>
      <c r="G22" s="20">
        <f t="shared" si="2"/>
        <v>25</v>
      </c>
      <c r="H22" s="20">
        <v>25</v>
      </c>
      <c r="I22" s="20"/>
      <c r="J22" s="26">
        <f t="shared" si="3"/>
        <v>125</v>
      </c>
      <c r="K22" s="26">
        <v>125</v>
      </c>
      <c r="L22" s="20">
        <v>0</v>
      </c>
      <c r="M22" s="18">
        <v>1425</v>
      </c>
      <c r="N22" s="18"/>
      <c r="O22" s="20">
        <v>1211.25</v>
      </c>
      <c r="P22" s="20"/>
      <c r="Q22" s="18">
        <v>2000</v>
      </c>
      <c r="R22" s="18"/>
      <c r="S22" s="36" t="s">
        <v>18</v>
      </c>
      <c r="T22" s="37" t="s">
        <v>70</v>
      </c>
      <c r="U22" s="38">
        <v>2491260</v>
      </c>
      <c r="V22" s="39" t="s">
        <v>68</v>
      </c>
    </row>
    <row r="23" s="1" customFormat="1" ht="30" customHeight="1" spans="1:22">
      <c r="A23" s="17">
        <v>17</v>
      </c>
      <c r="B23" s="18" t="s">
        <v>65</v>
      </c>
      <c r="C23" s="19" t="s">
        <v>71</v>
      </c>
      <c r="D23" s="18">
        <f t="shared" si="1"/>
        <v>100</v>
      </c>
      <c r="E23" s="18">
        <v>100</v>
      </c>
      <c r="F23" s="18">
        <v>0</v>
      </c>
      <c r="G23" s="20">
        <f t="shared" si="2"/>
        <v>25</v>
      </c>
      <c r="H23" s="20">
        <v>25</v>
      </c>
      <c r="I23" s="20"/>
      <c r="J23" s="26">
        <f t="shared" si="3"/>
        <v>75</v>
      </c>
      <c r="K23" s="26">
        <v>75</v>
      </c>
      <c r="L23" s="20">
        <v>0</v>
      </c>
      <c r="M23" s="18">
        <v>2525</v>
      </c>
      <c r="N23" s="18"/>
      <c r="O23" s="20">
        <v>2146.25</v>
      </c>
      <c r="P23" s="20"/>
      <c r="Q23" s="18">
        <v>3100</v>
      </c>
      <c r="R23" s="18"/>
      <c r="S23" s="36" t="s">
        <v>18</v>
      </c>
      <c r="T23" s="37" t="s">
        <v>72</v>
      </c>
      <c r="U23" s="38">
        <v>2491260</v>
      </c>
      <c r="V23" s="39" t="s">
        <v>68</v>
      </c>
    </row>
    <row r="24" s="1" customFormat="1" ht="30" customHeight="1" spans="1:22">
      <c r="A24" s="18">
        <v>18</v>
      </c>
      <c r="B24" s="18" t="s">
        <v>65</v>
      </c>
      <c r="C24" s="19" t="s">
        <v>73</v>
      </c>
      <c r="D24" s="18">
        <f t="shared" si="1"/>
        <v>330</v>
      </c>
      <c r="E24" s="18">
        <v>100</v>
      </c>
      <c r="F24" s="18">
        <v>230</v>
      </c>
      <c r="G24" s="20">
        <f t="shared" si="2"/>
        <v>60</v>
      </c>
      <c r="H24" s="20">
        <v>20</v>
      </c>
      <c r="I24" s="20">
        <v>40</v>
      </c>
      <c r="J24" s="26">
        <f t="shared" si="3"/>
        <v>270</v>
      </c>
      <c r="K24" s="20">
        <v>80</v>
      </c>
      <c r="L24" s="20">
        <v>190</v>
      </c>
      <c r="M24" s="18">
        <v>3225</v>
      </c>
      <c r="N24" s="18">
        <v>3625</v>
      </c>
      <c r="O24" s="20">
        <v>2741.25</v>
      </c>
      <c r="P24" s="20">
        <v>3081</v>
      </c>
      <c r="Q24" s="18">
        <v>3800</v>
      </c>
      <c r="R24" s="18">
        <v>4600</v>
      </c>
      <c r="S24" s="36" t="s">
        <v>26</v>
      </c>
      <c r="T24" s="37" t="s">
        <v>74</v>
      </c>
      <c r="U24" s="38">
        <v>2491260</v>
      </c>
      <c r="V24" s="39" t="s">
        <v>68</v>
      </c>
    </row>
    <row r="25" s="1" customFormat="1" ht="30" customHeight="1" spans="1:22">
      <c r="A25" s="17">
        <v>19</v>
      </c>
      <c r="B25" s="18" t="s">
        <v>75</v>
      </c>
      <c r="C25" s="19" t="s">
        <v>76</v>
      </c>
      <c r="D25" s="18">
        <f t="shared" si="1"/>
        <v>100</v>
      </c>
      <c r="E25" s="18">
        <v>100</v>
      </c>
      <c r="F25" s="18">
        <v>0</v>
      </c>
      <c r="G25" s="20">
        <f t="shared" si="2"/>
        <v>25</v>
      </c>
      <c r="H25" s="20">
        <v>25</v>
      </c>
      <c r="I25" s="20"/>
      <c r="J25" s="26">
        <f t="shared" si="3"/>
        <v>75</v>
      </c>
      <c r="K25" s="26">
        <v>75</v>
      </c>
      <c r="L25" s="20">
        <v>0</v>
      </c>
      <c r="M25" s="18">
        <v>2225</v>
      </c>
      <c r="N25" s="18"/>
      <c r="O25" s="20">
        <v>1891.25</v>
      </c>
      <c r="P25" s="20"/>
      <c r="Q25" s="18">
        <v>2800</v>
      </c>
      <c r="R25" s="18"/>
      <c r="S25" s="36" t="s">
        <v>18</v>
      </c>
      <c r="T25" s="37" t="s">
        <v>77</v>
      </c>
      <c r="U25" s="38">
        <v>2581013</v>
      </c>
      <c r="V25" s="39" t="s">
        <v>78</v>
      </c>
    </row>
    <row r="26" s="1" customFormat="1" ht="30" customHeight="1" spans="1:22">
      <c r="A26" s="18">
        <v>20</v>
      </c>
      <c r="B26" s="18" t="s">
        <v>75</v>
      </c>
      <c r="C26" s="19" t="s">
        <v>79</v>
      </c>
      <c r="D26" s="18">
        <f t="shared" si="1"/>
        <v>100</v>
      </c>
      <c r="E26" s="18">
        <v>100</v>
      </c>
      <c r="F26" s="18">
        <v>0</v>
      </c>
      <c r="G26" s="20">
        <f t="shared" si="2"/>
        <v>25</v>
      </c>
      <c r="H26" s="20">
        <v>25</v>
      </c>
      <c r="I26" s="20"/>
      <c r="J26" s="26">
        <f t="shared" si="3"/>
        <v>75</v>
      </c>
      <c r="K26" s="26">
        <v>75</v>
      </c>
      <c r="L26" s="20">
        <v>0</v>
      </c>
      <c r="M26" s="18">
        <v>1625</v>
      </c>
      <c r="N26" s="18"/>
      <c r="O26" s="20">
        <v>1381</v>
      </c>
      <c r="P26" s="20"/>
      <c r="Q26" s="18">
        <v>2200</v>
      </c>
      <c r="R26" s="18"/>
      <c r="S26" s="36" t="s">
        <v>18</v>
      </c>
      <c r="T26" s="37" t="s">
        <v>80</v>
      </c>
      <c r="U26" s="38">
        <v>2581013</v>
      </c>
      <c r="V26" s="39" t="s">
        <v>78</v>
      </c>
    </row>
    <row r="27" s="1" customFormat="1" ht="30" customHeight="1" spans="1:22">
      <c r="A27" s="17">
        <v>21</v>
      </c>
      <c r="B27" s="18" t="s">
        <v>81</v>
      </c>
      <c r="C27" s="19" t="s">
        <v>82</v>
      </c>
      <c r="D27" s="18">
        <f t="shared" si="1"/>
        <v>190</v>
      </c>
      <c r="E27" s="18">
        <v>90</v>
      </c>
      <c r="F27" s="18">
        <v>100</v>
      </c>
      <c r="G27" s="20">
        <f t="shared" si="2"/>
        <v>35</v>
      </c>
      <c r="H27" s="20">
        <v>20</v>
      </c>
      <c r="I27" s="20">
        <v>15</v>
      </c>
      <c r="J27" s="26">
        <f t="shared" si="3"/>
        <v>155</v>
      </c>
      <c r="K27" s="26">
        <v>70</v>
      </c>
      <c r="L27" s="20">
        <v>85</v>
      </c>
      <c r="M27" s="18">
        <v>1925</v>
      </c>
      <c r="N27" s="18">
        <v>2225</v>
      </c>
      <c r="O27" s="20">
        <v>1636.25</v>
      </c>
      <c r="P27" s="20">
        <v>1891</v>
      </c>
      <c r="Q27" s="18">
        <v>2500</v>
      </c>
      <c r="R27" s="18">
        <v>3200</v>
      </c>
      <c r="S27" s="36" t="s">
        <v>26</v>
      </c>
      <c r="T27" s="37" t="s">
        <v>83</v>
      </c>
      <c r="U27" s="38">
        <v>13580240590</v>
      </c>
      <c r="V27" s="39" t="s">
        <v>84</v>
      </c>
    </row>
    <row r="28" s="1" customFormat="1" ht="30" customHeight="1" spans="1:22">
      <c r="A28" s="18">
        <v>22</v>
      </c>
      <c r="B28" s="18" t="s">
        <v>81</v>
      </c>
      <c r="C28" s="19" t="s">
        <v>85</v>
      </c>
      <c r="D28" s="18">
        <f t="shared" si="1"/>
        <v>90</v>
      </c>
      <c r="E28" s="18">
        <v>90</v>
      </c>
      <c r="F28" s="18">
        <v>0</v>
      </c>
      <c r="G28" s="20">
        <f t="shared" si="2"/>
        <v>20</v>
      </c>
      <c r="H28" s="20">
        <v>20</v>
      </c>
      <c r="I28" s="20"/>
      <c r="J28" s="26">
        <f t="shared" si="3"/>
        <v>70</v>
      </c>
      <c r="K28" s="26">
        <v>70</v>
      </c>
      <c r="L28" s="20">
        <v>0</v>
      </c>
      <c r="M28" s="18">
        <v>1425</v>
      </c>
      <c r="N28" s="18"/>
      <c r="O28" s="20">
        <v>1211.25</v>
      </c>
      <c r="P28" s="20"/>
      <c r="Q28" s="18">
        <v>2000</v>
      </c>
      <c r="R28" s="18"/>
      <c r="S28" s="36" t="s">
        <v>18</v>
      </c>
      <c r="T28" s="37" t="s">
        <v>86</v>
      </c>
      <c r="U28" s="38">
        <v>13580240590</v>
      </c>
      <c r="V28" s="39" t="s">
        <v>84</v>
      </c>
    </row>
    <row r="29" s="1" customFormat="1" ht="30" customHeight="1" spans="1:22">
      <c r="A29" s="17">
        <v>23</v>
      </c>
      <c r="B29" s="18" t="s">
        <v>87</v>
      </c>
      <c r="C29" s="19" t="s">
        <v>88</v>
      </c>
      <c r="D29" s="18">
        <f t="shared" si="1"/>
        <v>50</v>
      </c>
      <c r="E29" s="18">
        <v>50</v>
      </c>
      <c r="F29" s="18">
        <v>0</v>
      </c>
      <c r="G29" s="20">
        <f t="shared" si="2"/>
        <v>10</v>
      </c>
      <c r="H29" s="18">
        <v>10</v>
      </c>
      <c r="I29" s="27"/>
      <c r="J29" s="26">
        <f t="shared" si="3"/>
        <v>40</v>
      </c>
      <c r="K29" s="26">
        <v>40</v>
      </c>
      <c r="L29" s="27">
        <v>0</v>
      </c>
      <c r="M29" s="18">
        <v>2025</v>
      </c>
      <c r="N29" s="18"/>
      <c r="O29" s="20">
        <v>1721.25</v>
      </c>
      <c r="P29" s="20"/>
      <c r="Q29" s="18">
        <v>2600</v>
      </c>
      <c r="R29" s="18"/>
      <c r="S29" s="36" t="s">
        <v>18</v>
      </c>
      <c r="T29" s="37" t="s">
        <v>89</v>
      </c>
      <c r="U29" s="38">
        <v>13927082201</v>
      </c>
      <c r="V29" s="39" t="s">
        <v>90</v>
      </c>
    </row>
    <row r="30" s="1" customFormat="1" ht="30" customHeight="1" spans="1:22">
      <c r="A30" s="18">
        <v>24</v>
      </c>
      <c r="B30" s="18" t="s">
        <v>91</v>
      </c>
      <c r="C30" s="19" t="s">
        <v>92</v>
      </c>
      <c r="D30" s="18">
        <f t="shared" si="1"/>
        <v>150</v>
      </c>
      <c r="E30" s="18">
        <v>150</v>
      </c>
      <c r="F30" s="18">
        <v>0</v>
      </c>
      <c r="G30" s="20">
        <f t="shared" si="2"/>
        <v>25</v>
      </c>
      <c r="H30" s="20">
        <v>25</v>
      </c>
      <c r="I30" s="20"/>
      <c r="J30" s="26">
        <f t="shared" si="3"/>
        <v>125</v>
      </c>
      <c r="K30" s="26">
        <v>125</v>
      </c>
      <c r="L30" s="14">
        <v>0</v>
      </c>
      <c r="M30" s="18">
        <v>2325</v>
      </c>
      <c r="N30" s="18"/>
      <c r="O30" s="20">
        <v>1976.25</v>
      </c>
      <c r="P30" s="20"/>
      <c r="Q30" s="18">
        <v>2900</v>
      </c>
      <c r="R30" s="18"/>
      <c r="S30" s="36" t="s">
        <v>18</v>
      </c>
      <c r="T30" s="37" t="s">
        <v>93</v>
      </c>
      <c r="U30" s="38">
        <v>2651407</v>
      </c>
      <c r="V30" s="39" t="s">
        <v>94</v>
      </c>
    </row>
    <row r="31" s="1" customFormat="1" ht="30" customHeight="1" spans="1:22">
      <c r="A31" s="17">
        <v>25</v>
      </c>
      <c r="B31" s="18" t="s">
        <v>95</v>
      </c>
      <c r="C31" s="19" t="s">
        <v>96</v>
      </c>
      <c r="D31" s="18">
        <f t="shared" si="1"/>
        <v>300</v>
      </c>
      <c r="E31" s="18">
        <v>200</v>
      </c>
      <c r="F31" s="18">
        <v>100</v>
      </c>
      <c r="G31" s="20">
        <f t="shared" si="2"/>
        <v>65</v>
      </c>
      <c r="H31" s="20">
        <v>50</v>
      </c>
      <c r="I31" s="20">
        <v>15</v>
      </c>
      <c r="J31" s="26">
        <f t="shared" si="3"/>
        <v>235</v>
      </c>
      <c r="K31" s="26">
        <v>150</v>
      </c>
      <c r="L31" s="14">
        <v>85</v>
      </c>
      <c r="M31" s="18">
        <v>3225</v>
      </c>
      <c r="N31" s="18">
        <v>3625</v>
      </c>
      <c r="O31" s="20">
        <v>2741.25</v>
      </c>
      <c r="P31" s="20">
        <v>3081</v>
      </c>
      <c r="Q31" s="18">
        <v>3800</v>
      </c>
      <c r="R31" s="18">
        <v>4600</v>
      </c>
      <c r="S31" s="36" t="s">
        <v>26</v>
      </c>
      <c r="T31" s="37" t="s">
        <v>97</v>
      </c>
      <c r="U31" s="38">
        <v>2762540</v>
      </c>
      <c r="V31" s="39" t="s">
        <v>98</v>
      </c>
    </row>
    <row r="32" s="1" customFormat="1" ht="30" customHeight="1" spans="1:22">
      <c r="A32" s="18">
        <v>26</v>
      </c>
      <c r="B32" s="18" t="s">
        <v>99</v>
      </c>
      <c r="C32" s="19" t="s">
        <v>100</v>
      </c>
      <c r="D32" s="18">
        <f t="shared" si="1"/>
        <v>1110</v>
      </c>
      <c r="E32" s="18">
        <v>450</v>
      </c>
      <c r="F32" s="18">
        <v>660</v>
      </c>
      <c r="G32" s="20">
        <f t="shared" si="2"/>
        <v>260</v>
      </c>
      <c r="H32" s="20">
        <v>110</v>
      </c>
      <c r="I32" s="20">
        <v>150</v>
      </c>
      <c r="J32" s="26">
        <f t="shared" si="3"/>
        <v>850</v>
      </c>
      <c r="K32" s="20">
        <v>340</v>
      </c>
      <c r="L32" s="20">
        <v>510</v>
      </c>
      <c r="M32" s="18">
        <v>4225</v>
      </c>
      <c r="N32" s="18">
        <v>5125</v>
      </c>
      <c r="O32" s="20">
        <v>3591.25</v>
      </c>
      <c r="P32" s="20">
        <v>4356</v>
      </c>
      <c r="Q32" s="18">
        <v>4800</v>
      </c>
      <c r="R32" s="18">
        <v>6100</v>
      </c>
      <c r="S32" s="36" t="s">
        <v>101</v>
      </c>
      <c r="T32" s="37" t="s">
        <v>102</v>
      </c>
      <c r="U32" s="38"/>
      <c r="V32" s="19"/>
    </row>
    <row r="33" s="1" customFormat="1" ht="30" customHeight="1" spans="1:22">
      <c r="A33" s="17">
        <v>27</v>
      </c>
      <c r="B33" s="18" t="s">
        <v>99</v>
      </c>
      <c r="C33" s="19" t="s">
        <v>103</v>
      </c>
      <c r="D33" s="18">
        <f t="shared" si="1"/>
        <v>1650</v>
      </c>
      <c r="E33" s="18">
        <v>0</v>
      </c>
      <c r="F33" s="18">
        <v>1650</v>
      </c>
      <c r="G33" s="20">
        <f t="shared" si="2"/>
        <v>400</v>
      </c>
      <c r="H33" s="20"/>
      <c r="I33" s="20">
        <v>400</v>
      </c>
      <c r="J33" s="26">
        <f t="shared" si="3"/>
        <v>1250</v>
      </c>
      <c r="K33" s="20">
        <v>0</v>
      </c>
      <c r="L33" s="20">
        <v>1250</v>
      </c>
      <c r="M33" s="18"/>
      <c r="N33" s="18">
        <v>5425</v>
      </c>
      <c r="O33" s="20"/>
      <c r="P33" s="20">
        <v>4611</v>
      </c>
      <c r="Q33" s="18"/>
      <c r="R33" s="18">
        <v>6400</v>
      </c>
      <c r="S33" s="36" t="s">
        <v>104</v>
      </c>
      <c r="T33" s="37" t="s">
        <v>105</v>
      </c>
      <c r="U33" s="38"/>
      <c r="V33" s="19"/>
    </row>
    <row r="34" s="1" customFormat="1" ht="30" customHeight="1" spans="1:22">
      <c r="A34" s="18">
        <v>28</v>
      </c>
      <c r="B34" s="18" t="s">
        <v>99</v>
      </c>
      <c r="C34" s="19" t="s">
        <v>106</v>
      </c>
      <c r="D34" s="18">
        <f t="shared" si="1"/>
        <v>1280</v>
      </c>
      <c r="E34" s="18">
        <v>400</v>
      </c>
      <c r="F34" s="18">
        <v>880</v>
      </c>
      <c r="G34" s="20">
        <f t="shared" si="2"/>
        <v>300</v>
      </c>
      <c r="H34" s="20">
        <v>100</v>
      </c>
      <c r="I34" s="20">
        <v>200</v>
      </c>
      <c r="J34" s="26">
        <f t="shared" si="3"/>
        <v>980</v>
      </c>
      <c r="K34" s="20">
        <v>300</v>
      </c>
      <c r="L34" s="20">
        <v>680</v>
      </c>
      <c r="M34" s="18">
        <v>4225</v>
      </c>
      <c r="N34" s="18">
        <v>5325</v>
      </c>
      <c r="O34" s="20">
        <v>3591.25</v>
      </c>
      <c r="P34" s="20">
        <v>4526</v>
      </c>
      <c r="Q34" s="18">
        <v>4800</v>
      </c>
      <c r="R34" s="18">
        <v>6300</v>
      </c>
      <c r="S34" s="36" t="s">
        <v>101</v>
      </c>
      <c r="T34" s="37" t="s">
        <v>107</v>
      </c>
      <c r="U34" s="38"/>
      <c r="V34" s="19"/>
    </row>
    <row r="35" s="1" customFormat="1" ht="30" customHeight="1" spans="1:22">
      <c r="A35" s="17">
        <v>29</v>
      </c>
      <c r="B35" s="18" t="s">
        <v>99</v>
      </c>
      <c r="C35" s="19" t="s">
        <v>108</v>
      </c>
      <c r="D35" s="18">
        <f t="shared" si="1"/>
        <v>2120</v>
      </c>
      <c r="E35" s="18">
        <v>800</v>
      </c>
      <c r="F35" s="18">
        <v>1320</v>
      </c>
      <c r="G35" s="20">
        <f t="shared" si="2"/>
        <v>500</v>
      </c>
      <c r="H35" s="20">
        <v>200</v>
      </c>
      <c r="I35" s="20">
        <v>300</v>
      </c>
      <c r="J35" s="26">
        <f t="shared" si="3"/>
        <v>1620</v>
      </c>
      <c r="K35" s="20">
        <v>600</v>
      </c>
      <c r="L35" s="20">
        <v>1020</v>
      </c>
      <c r="M35" s="18">
        <v>4425</v>
      </c>
      <c r="N35" s="18">
        <v>5425</v>
      </c>
      <c r="O35" s="20">
        <v>3761.25</v>
      </c>
      <c r="P35" s="20">
        <v>4611</v>
      </c>
      <c r="Q35" s="18">
        <v>5000</v>
      </c>
      <c r="R35" s="18">
        <v>6400</v>
      </c>
      <c r="S35" s="36" t="s">
        <v>101</v>
      </c>
      <c r="T35" s="37" t="s">
        <v>109</v>
      </c>
      <c r="U35" s="38"/>
      <c r="V35" s="19"/>
    </row>
    <row r="36" s="1" customFormat="1" ht="30" customHeight="1" spans="1:22">
      <c r="A36" s="18">
        <v>30</v>
      </c>
      <c r="B36" s="21" t="s">
        <v>99</v>
      </c>
      <c r="C36" s="22" t="s">
        <v>110</v>
      </c>
      <c r="D36" s="21">
        <f t="shared" si="1"/>
        <v>960</v>
      </c>
      <c r="E36" s="21">
        <v>300</v>
      </c>
      <c r="F36" s="21">
        <v>660</v>
      </c>
      <c r="G36" s="23">
        <f t="shared" si="2"/>
        <v>235</v>
      </c>
      <c r="H36" s="23">
        <v>85</v>
      </c>
      <c r="I36" s="23">
        <v>150</v>
      </c>
      <c r="J36" s="26">
        <f t="shared" si="3"/>
        <v>725</v>
      </c>
      <c r="K36" s="23">
        <v>215</v>
      </c>
      <c r="L36" s="23">
        <v>510</v>
      </c>
      <c r="M36" s="21">
        <v>3225</v>
      </c>
      <c r="N36" s="21">
        <v>3725</v>
      </c>
      <c r="O36" s="23">
        <v>2741.25</v>
      </c>
      <c r="P36" s="23">
        <v>3166</v>
      </c>
      <c r="Q36" s="21">
        <v>3800</v>
      </c>
      <c r="R36" s="21">
        <v>4700</v>
      </c>
      <c r="S36" s="40" t="s">
        <v>101</v>
      </c>
      <c r="T36" s="37" t="s">
        <v>111</v>
      </c>
      <c r="U36" s="38"/>
      <c r="V36" s="19"/>
    </row>
    <row r="37" s="1" customFormat="1" ht="30" customHeight="1" spans="1:22">
      <c r="A37" s="17">
        <v>31</v>
      </c>
      <c r="B37" s="18" t="s">
        <v>99</v>
      </c>
      <c r="C37" s="19" t="s">
        <v>112</v>
      </c>
      <c r="D37" s="18">
        <f t="shared" si="1"/>
        <v>1680</v>
      </c>
      <c r="E37" s="18">
        <v>800</v>
      </c>
      <c r="F37" s="20">
        <v>880</v>
      </c>
      <c r="G37" s="20">
        <f t="shared" si="2"/>
        <v>400</v>
      </c>
      <c r="H37" s="20">
        <v>200</v>
      </c>
      <c r="I37" s="26">
        <v>200</v>
      </c>
      <c r="J37" s="20">
        <f t="shared" si="3"/>
        <v>1280</v>
      </c>
      <c r="K37" s="20">
        <v>600</v>
      </c>
      <c r="L37" s="18">
        <v>680</v>
      </c>
      <c r="M37" s="18">
        <v>3825</v>
      </c>
      <c r="N37" s="20">
        <v>4525</v>
      </c>
      <c r="O37" s="20">
        <v>3251.25</v>
      </c>
      <c r="P37" s="20">
        <v>3846</v>
      </c>
      <c r="Q37" s="18">
        <v>4400</v>
      </c>
      <c r="R37" s="18">
        <v>5500</v>
      </c>
      <c r="S37" s="36" t="s">
        <v>101</v>
      </c>
      <c r="T37" s="37" t="s">
        <v>113</v>
      </c>
      <c r="U37" s="38"/>
      <c r="V37" s="19"/>
    </row>
    <row r="38" s="1" customFormat="1" ht="63" customHeight="1" spans="1:21">
      <c r="A38" s="24" t="s">
        <v>114</v>
      </c>
      <c r="B38" s="24"/>
      <c r="C38" s="24"/>
      <c r="D38" s="24"/>
      <c r="E38" s="24"/>
      <c r="F38" s="24"/>
      <c r="G38" s="24"/>
      <c r="H38" s="24"/>
      <c r="I38" s="24"/>
      <c r="J38" s="24"/>
      <c r="K38" s="24"/>
      <c r="L38" s="24"/>
      <c r="M38" s="24"/>
      <c r="N38" s="24"/>
      <c r="O38" s="24"/>
      <c r="P38" s="24"/>
      <c r="Q38" s="24"/>
      <c r="R38" s="24"/>
      <c r="S38" s="24"/>
      <c r="T38" s="24"/>
      <c r="U38" s="24"/>
    </row>
    <row r="39" s="1" customFormat="1" spans="19:20">
      <c r="S39" s="2"/>
      <c r="T39" s="3"/>
    </row>
  </sheetData>
  <mergeCells count="16">
    <mergeCell ref="A2:T2"/>
    <mergeCell ref="G3:L3"/>
    <mergeCell ref="M3:P3"/>
    <mergeCell ref="G4:I4"/>
    <mergeCell ref="J4:L4"/>
    <mergeCell ref="M4:N4"/>
    <mergeCell ref="O4:P4"/>
    <mergeCell ref="A6:C6"/>
    <mergeCell ref="A38:U38"/>
    <mergeCell ref="A3:A5"/>
    <mergeCell ref="B3:B5"/>
    <mergeCell ref="C3:C5"/>
    <mergeCell ref="S3:S6"/>
    <mergeCell ref="D3:F4"/>
    <mergeCell ref="Q3:R4"/>
    <mergeCell ref="T3:V5"/>
  </mergeCells>
  <printOptions horizontalCentered="1"/>
  <pageMargins left="0.472222222222222" right="0.472222222222222"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20250525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方培伟</cp:lastModifiedBy>
  <dcterms:created xsi:type="dcterms:W3CDTF">2023-05-23T03:25:00Z</dcterms:created>
  <dcterms:modified xsi:type="dcterms:W3CDTF">2025-06-18T11:43:25Z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1F40DA778E4643A89C9B25ED9DD920F7_12</vt:lpwstr>
  </property>
</Properties>
</file>