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<sst xmlns="http://schemas.openxmlformats.org/spreadsheetml/2006/main" count="70" uniqueCount="70">
  <si>
    <t>附件</t>
  </si>
  <si>
    <t>普宁市2025年中央耕地建设与利用资金（耕地地力保护补贴）安排表</t>
  </si>
  <si>
    <t>序号</t>
  </si>
  <si>
    <t>辖区</t>
  </si>
  <si>
    <t>按确权面积登记核实补贴面积（亩）</t>
  </si>
  <si>
    <t>按家庭联产承包面积登记核实补贴面积（亩）</t>
  </si>
  <si>
    <t>补贴面积小计（亩）</t>
  </si>
  <si>
    <t>本次安排补贴资金（元）</t>
  </si>
  <si>
    <t>备注</t>
  </si>
  <si>
    <t>全市合计</t>
  </si>
  <si>
    <t>1</t>
  </si>
  <si>
    <t>流沙东街道</t>
  </si>
  <si>
    <t>2</t>
  </si>
  <si>
    <t>流沙南街道</t>
  </si>
  <si>
    <t>3</t>
  </si>
  <si>
    <t>流沙西街道</t>
  </si>
  <si>
    <t>4</t>
  </si>
  <si>
    <t>流沙北街道</t>
  </si>
  <si>
    <t>5</t>
  </si>
  <si>
    <t>池尾街道</t>
  </si>
  <si>
    <t>6</t>
  </si>
  <si>
    <t>大南山街道</t>
  </si>
  <si>
    <t>7</t>
  </si>
  <si>
    <t>燎原街道</t>
  </si>
  <si>
    <t>8</t>
  </si>
  <si>
    <t>占陇镇</t>
  </si>
  <si>
    <t>9</t>
  </si>
  <si>
    <t>军埠镇</t>
  </si>
  <si>
    <t>10</t>
  </si>
  <si>
    <t>下架山镇</t>
  </si>
  <si>
    <t>11</t>
  </si>
  <si>
    <t>南径镇</t>
  </si>
  <si>
    <t>12</t>
  </si>
  <si>
    <t>麒麟镇</t>
  </si>
  <si>
    <t>13</t>
  </si>
  <si>
    <t>南溪镇</t>
  </si>
  <si>
    <t>2025年结余资金79.5元统筹在2026年发放</t>
  </si>
  <si>
    <t>14</t>
  </si>
  <si>
    <t>广太镇</t>
  </si>
  <si>
    <t>15</t>
  </si>
  <si>
    <t>洪阳镇</t>
  </si>
  <si>
    <t>16</t>
  </si>
  <si>
    <t>赤岗镇</t>
  </si>
  <si>
    <t>17</t>
  </si>
  <si>
    <t>大坝镇</t>
  </si>
  <si>
    <t>18</t>
  </si>
  <si>
    <t>梅塘镇</t>
  </si>
  <si>
    <t>19</t>
  </si>
  <si>
    <t>里湖镇</t>
  </si>
  <si>
    <t>20</t>
  </si>
  <si>
    <t>梅林镇</t>
  </si>
  <si>
    <t>21</t>
  </si>
  <si>
    <t>船埔镇</t>
  </si>
  <si>
    <t>22</t>
  </si>
  <si>
    <t>高埔镇</t>
  </si>
  <si>
    <t>23</t>
  </si>
  <si>
    <t>云落镇</t>
  </si>
  <si>
    <t>24</t>
  </si>
  <si>
    <t>大坪镇</t>
  </si>
  <si>
    <t>25</t>
  </si>
  <si>
    <t>后溪乡</t>
  </si>
  <si>
    <t>26</t>
  </si>
  <si>
    <t>大坪农场</t>
  </si>
  <si>
    <t>27</t>
  </si>
  <si>
    <t>大池农场</t>
  </si>
  <si>
    <t>28</t>
  </si>
  <si>
    <t>马鞍山农场</t>
  </si>
  <si>
    <t>29</t>
  </si>
  <si>
    <t>普侨镇</t>
  </si>
  <si>
    <t>注：补贴标准为111.8元/亩。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</si>
</sst>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00_ "/>
    <numFmt numFmtId="178" formatCode="0.00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黑体"/>
      <charset val="134"/>
    </font>
    <font>
      <sz val="12"/>
      <color indexed="8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  <scheme val="maj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Border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Border="1">
      <alignment vertical="center"/>
    </xf>
    <xf numFmtId="177" fontId="0" fillId="0" borderId="0" xfId="0" applyNumberForma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178" fontId="9" fillId="0" borderId="4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7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178" fontId="9" fillId="0" borderId="6" xfId="0" applyNumberFormat="1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Border="1">
      <alignment vertical="center"/>
    </xf>
    <xf numFmtId="0" fontId="1" fillId="0" borderId="0" xfId="0" applyFont="1" applyBorder="1">
      <alignment vertical="center"/>
    </xf>
    <xf numFmtId="176" fontId="2" fillId="0" borderId="0" xfId="0" applyNumberFormat="1" applyFont="1" applyBorder="1">
      <alignment vertical="center"/>
    </xf>
    <xf numFmtId="0" fontId="2" fillId="0" borderId="0" xfId="0" applyFont="1" applyBorder="1">
      <alignment vertical="center"/>
    </xf>
    <xf numFmtId="0" fontId="0" fillId="0" borderId="1" xfId="0" applyBorder="1" applyAlignment="1">
      <alignment vertical="center" wrapText="1"/>
    </xf>
    <xf numFmtId="178" fontId="0" fillId="0" borderId="0" xfId="0" applyNumberFormat="1">
      <alignment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4"/>
  <sheetViews>
    <sheetView tabSelected="1" zoomScale="90" zoomScaleNormal="90" workbookViewId="0">
      <selection activeCell="B5" sqref="B5"/>
    </sheetView>
  </sheetViews>
  <sheetFormatPr defaultColWidth="9" defaultRowHeight="13.5"/>
  <cols>
    <col min="1" max="1" width="6.25" customWidth="1"/>
    <col min="2" max="2" width="11.625" customWidth="1"/>
    <col min="3" max="3" width="16.5" customWidth="1"/>
    <col min="4" max="4" width="16.125" customWidth="1"/>
    <col min="5" max="5" width="16.4583333333333" customWidth="1"/>
    <col min="6" max="6" width="16.9833333333333" customWidth="1"/>
    <col min="7" max="7" width="21.3583333333333" customWidth="1"/>
    <col min="8" max="8" width="21.875" customWidth="1"/>
    <col min="9" max="9" width="15.125" style="4" customWidth="1"/>
    <col min="10" max="10" width="16.625" customWidth="1"/>
    <col min="11" max="11" width="13.75"/>
  </cols>
  <sheetData>
    <row r="1" spans="1:10">
      <c r="A1" s="5" t="s">
        <v>0</v>
      </c>
      <c r="B1" s="5"/>
    </row>
    <row r="2" ht="57" customHeight="1" spans="1:10">
      <c r="A2" s="6" t="s">
        <v>1</v>
      </c>
      <c r="B2" s="6"/>
      <c r="C2" s="6"/>
      <c r="D2" s="6"/>
      <c r="E2" s="6"/>
      <c r="F2" s="6"/>
      <c r="G2" s="6"/>
      <c r="H2" s="6"/>
    </row>
    <row r="3" ht="45.75" customHeight="1" spans="1:10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9" t="s">
        <v>8</v>
      </c>
      <c r="H3" s="10"/>
      <c r="I3" s="11"/>
      <c r="J3" s="12"/>
    </row>
    <row r="4" ht="21" customHeight="1" spans="1:10">
      <c r="A4" s="13"/>
      <c r="B4" s="14" t="s">
        <v>9</v>
      </c>
      <c r="C4" s="15">
        <f>SUM(C5:C33)</f>
        <v>127248.18</v>
      </c>
      <c r="D4" s="15">
        <f>SUM(D5:D33)</f>
        <v>7086.72</v>
      </c>
      <c r="E4" s="15">
        <f>SUM(E5:E33)</f>
        <v>134334.9</v>
      </c>
      <c r="F4" s="15">
        <f>SUM(F5:F33)</f>
        <v>15018562.318</v>
      </c>
      <c r="G4" s="16"/>
      <c r="H4" s="17"/>
      <c r="I4" s="18"/>
      <c r="J4" s="12"/>
    </row>
    <row r="5" ht="21" customHeight="1" spans="1:10">
      <c r="A5" s="19" t="s">
        <v>10</v>
      </c>
      <c r="B5" s="20" t="s">
        <v>11</v>
      </c>
      <c r="C5" s="21">
        <v>468.27</v>
      </c>
      <c r="D5" s="21">
        <v>0</v>
      </c>
      <c r="E5" s="22">
        <f>SUM(C5:D5)</f>
        <v>468.27</v>
      </c>
      <c r="F5" s="23">
        <f>E5*111.8</f>
        <v>52352.586</v>
      </c>
      <c r="G5" s="24"/>
      <c r="I5" s="11"/>
      <c r="J5" s="12"/>
    </row>
    <row r="6" ht="21" customHeight="1" spans="1:10">
      <c r="A6" s="25" t="s">
        <v>12</v>
      </c>
      <c r="B6" s="26" t="s">
        <v>13</v>
      </c>
      <c r="C6" s="27">
        <v>0</v>
      </c>
      <c r="D6" s="27">
        <v>0</v>
      </c>
      <c r="E6" s="28">
        <f t="shared" ref="E6:E33" si="0">SUM(C6:D6)</f>
        <v>0</v>
      </c>
      <c r="F6" s="29">
        <f t="shared" ref="F6:F33" si="1">E6*111.8</f>
        <v>0</v>
      </c>
      <c r="G6" s="30"/>
      <c r="I6" s="11"/>
      <c r="J6" s="12"/>
    </row>
    <row r="7" ht="21" customHeight="1" spans="1:10">
      <c r="A7" s="19" t="s">
        <v>14</v>
      </c>
      <c r="B7" s="20" t="s">
        <v>15</v>
      </c>
      <c r="C7" s="31">
        <v>0</v>
      </c>
      <c r="D7" s="31">
        <v>0</v>
      </c>
      <c r="E7" s="32">
        <f t="shared" si="0"/>
        <v>0</v>
      </c>
      <c r="F7" s="33">
        <f t="shared" si="1"/>
        <v>0</v>
      </c>
      <c r="G7" s="24"/>
      <c r="I7" s="11"/>
      <c r="J7" s="12"/>
    </row>
    <row r="8" ht="21" customHeight="1" spans="1:10">
      <c r="A8" s="19" t="s">
        <v>16</v>
      </c>
      <c r="B8" s="20" t="s">
        <v>17</v>
      </c>
      <c r="C8" s="31">
        <v>0</v>
      </c>
      <c r="D8" s="31">
        <v>0</v>
      </c>
      <c r="E8" s="32">
        <f t="shared" si="0"/>
        <v>0</v>
      </c>
      <c r="F8" s="33">
        <f t="shared" si="1"/>
        <v>0</v>
      </c>
      <c r="G8" s="24"/>
      <c r="I8" s="11"/>
      <c r="J8" s="12"/>
    </row>
    <row r="9" ht="21" customHeight="1" spans="1:10">
      <c r="A9" s="19" t="s">
        <v>18</v>
      </c>
      <c r="B9" s="20" t="s">
        <v>19</v>
      </c>
      <c r="C9" s="31">
        <v>0</v>
      </c>
      <c r="D9" s="31">
        <v>440</v>
      </c>
      <c r="E9" s="32">
        <f t="shared" si="0"/>
        <v>440</v>
      </c>
      <c r="F9" s="33">
        <f t="shared" si="1"/>
        <v>49192</v>
      </c>
      <c r="G9" s="24"/>
      <c r="I9" s="11"/>
      <c r="J9" s="12"/>
    </row>
    <row r="10" ht="21" customHeight="1" spans="1:10">
      <c r="A10" s="19" t="s">
        <v>20</v>
      </c>
      <c r="B10" s="20" t="s">
        <v>21</v>
      </c>
      <c r="C10" s="31">
        <v>426.99</v>
      </c>
      <c r="D10" s="31">
        <v>613.2</v>
      </c>
      <c r="E10" s="32">
        <f t="shared" si="0"/>
        <v>1040.19</v>
      </c>
      <c r="F10" s="33">
        <f t="shared" si="1"/>
        <v>116293.242</v>
      </c>
      <c r="G10" s="24"/>
      <c r="I10" s="11"/>
      <c r="J10" s="12"/>
    </row>
    <row r="11" ht="21" customHeight="1" spans="1:10">
      <c r="A11" s="19" t="s">
        <v>22</v>
      </c>
      <c r="B11" s="20" t="s">
        <v>23</v>
      </c>
      <c r="C11" s="31">
        <v>0</v>
      </c>
      <c r="D11" s="31">
        <v>4509.04</v>
      </c>
      <c r="E11" s="32">
        <f t="shared" si="0"/>
        <v>4509.04</v>
      </c>
      <c r="F11" s="33">
        <f t="shared" si="1"/>
        <v>504110.672</v>
      </c>
      <c r="G11" s="24"/>
      <c r="I11" s="11"/>
      <c r="J11" s="12"/>
    </row>
    <row r="12" ht="21" customHeight="1" spans="1:10">
      <c r="A12" s="19" t="s">
        <v>24</v>
      </c>
      <c r="B12" s="20" t="s">
        <v>25</v>
      </c>
      <c r="C12" s="31">
        <v>3023.43</v>
      </c>
      <c r="D12" s="31">
        <v>0</v>
      </c>
      <c r="E12" s="32">
        <f t="shared" si="0"/>
        <v>3023.43</v>
      </c>
      <c r="F12" s="33">
        <f t="shared" si="1"/>
        <v>338019.474</v>
      </c>
      <c r="G12" s="24"/>
      <c r="I12" s="11"/>
      <c r="J12" s="12"/>
    </row>
    <row r="13" ht="21" customHeight="1" spans="1:10">
      <c r="A13" s="19" t="s">
        <v>26</v>
      </c>
      <c r="B13" s="20" t="s">
        <v>27</v>
      </c>
      <c r="C13" s="31">
        <v>0</v>
      </c>
      <c r="D13" s="31">
        <v>0</v>
      </c>
      <c r="E13" s="32">
        <f t="shared" si="0"/>
        <v>0</v>
      </c>
      <c r="F13" s="33">
        <f t="shared" si="1"/>
        <v>0</v>
      </c>
      <c r="G13" s="24"/>
      <c r="I13" s="11"/>
      <c r="J13" s="12"/>
    </row>
    <row r="14" s="1" customFormat="1" ht="21" customHeight="1" spans="1:10">
      <c r="A14" s="19" t="s">
        <v>28</v>
      </c>
      <c r="B14" s="20" t="s">
        <v>29</v>
      </c>
      <c r="C14" s="31">
        <v>90.9</v>
      </c>
      <c r="D14" s="31">
        <v>0</v>
      </c>
      <c r="E14" s="32">
        <f t="shared" si="0"/>
        <v>90.9</v>
      </c>
      <c r="F14" s="33">
        <f t="shared" si="1"/>
        <v>10162.62</v>
      </c>
      <c r="G14" s="24"/>
      <c r="H14"/>
      <c r="I14" s="11"/>
      <c r="J14" s="34"/>
    </row>
    <row r="15" s="2" customFormat="1" ht="21" customHeight="1" spans="1:10">
      <c r="A15" s="35" t="s">
        <v>30</v>
      </c>
      <c r="B15" s="36" t="s">
        <v>31</v>
      </c>
      <c r="C15" s="32">
        <v>21693.38</v>
      </c>
      <c r="D15" s="32">
        <v>0</v>
      </c>
      <c r="E15" s="32">
        <f t="shared" si="0"/>
        <v>21693.38</v>
      </c>
      <c r="F15" s="33">
        <f t="shared" si="1"/>
        <v>2425319.884</v>
      </c>
      <c r="G15" s="24"/>
      <c r="H15"/>
      <c r="I15" s="37"/>
      <c r="J15" s="38"/>
    </row>
    <row r="16" s="3" customFormat="1" ht="21" customHeight="1" spans="1:10">
      <c r="A16" s="35" t="s">
        <v>32</v>
      </c>
      <c r="B16" s="36" t="s">
        <v>33</v>
      </c>
      <c r="C16" s="32">
        <v>13259.16</v>
      </c>
      <c r="D16" s="32">
        <v>0</v>
      </c>
      <c r="E16" s="32">
        <f t="shared" si="0"/>
        <v>13259.16</v>
      </c>
      <c r="F16" s="33">
        <f t="shared" si="1"/>
        <v>1482374.088</v>
      </c>
      <c r="G16" s="24"/>
      <c r="H16"/>
      <c r="I16" s="39"/>
      <c r="J16" s="40"/>
    </row>
    <row r="17" s="3" customFormat="1" ht="32" customHeight="1" spans="1:11">
      <c r="A17" s="35" t="s">
        <v>34</v>
      </c>
      <c r="B17" s="36" t="s">
        <v>35</v>
      </c>
      <c r="C17" s="32">
        <v>6155.86</v>
      </c>
      <c r="D17" s="32">
        <v>1252.98</v>
      </c>
      <c r="E17" s="32">
        <f t="shared" si="0"/>
        <v>7408.84</v>
      </c>
      <c r="F17" s="33">
        <v>828228.81</v>
      </c>
      <c r="G17" s="41" t="s">
        <v>36</v>
      </c>
      <c r="H17"/>
      <c r="I17" s="39"/>
      <c r="J17" s="40"/>
    </row>
    <row r="18" ht="21" customHeight="1" spans="1:11">
      <c r="A18" s="35" t="s">
        <v>37</v>
      </c>
      <c r="B18" s="36" t="s">
        <v>38</v>
      </c>
      <c r="C18" s="32">
        <v>583.27</v>
      </c>
      <c r="D18" s="32">
        <v>0</v>
      </c>
      <c r="E18" s="32">
        <f t="shared" si="0"/>
        <v>583.27</v>
      </c>
      <c r="F18" s="33">
        <f t="shared" si="1"/>
        <v>65209.586</v>
      </c>
      <c r="G18" s="24"/>
      <c r="I18" s="11"/>
      <c r="J18" s="12"/>
    </row>
    <row r="19" ht="21" customHeight="1" spans="1:11">
      <c r="A19" s="35" t="s">
        <v>39</v>
      </c>
      <c r="B19" s="36" t="s">
        <v>40</v>
      </c>
      <c r="C19" s="32">
        <v>2308.25</v>
      </c>
      <c r="D19" s="32">
        <v>0</v>
      </c>
      <c r="E19" s="32">
        <f t="shared" si="0"/>
        <v>2308.25</v>
      </c>
      <c r="F19" s="33">
        <f t="shared" si="1"/>
        <v>258062.35</v>
      </c>
      <c r="G19" s="24"/>
      <c r="I19" s="11"/>
      <c r="J19" s="12"/>
      <c r="K19" s="42"/>
    </row>
    <row r="20" ht="21" customHeight="1" spans="1:11">
      <c r="A20" s="35" t="s">
        <v>41</v>
      </c>
      <c r="B20" s="36" t="s">
        <v>42</v>
      </c>
      <c r="C20" s="32">
        <v>5943.51</v>
      </c>
      <c r="D20" s="32">
        <v>0</v>
      </c>
      <c r="E20" s="32">
        <f t="shared" si="0"/>
        <v>5943.51</v>
      </c>
      <c r="F20" s="33">
        <f t="shared" si="1"/>
        <v>664484.418</v>
      </c>
      <c r="G20" s="24"/>
      <c r="I20" s="11"/>
      <c r="J20" s="12"/>
    </row>
    <row r="21" ht="21" customHeight="1" spans="1:11">
      <c r="A21" s="35" t="s">
        <v>43</v>
      </c>
      <c r="B21" s="36" t="s">
        <v>44</v>
      </c>
      <c r="C21" s="32">
        <v>13683.51</v>
      </c>
      <c r="D21" s="32">
        <v>0</v>
      </c>
      <c r="E21" s="32">
        <f t="shared" si="0"/>
        <v>13683.51</v>
      </c>
      <c r="F21" s="33">
        <f t="shared" si="1"/>
        <v>1529816.418</v>
      </c>
      <c r="G21" s="24"/>
      <c r="I21" s="11"/>
      <c r="J21" s="12"/>
    </row>
    <row r="22" s="2" customFormat="1" ht="21" customHeight="1" spans="1:11">
      <c r="A22" s="35" t="s">
        <v>45</v>
      </c>
      <c r="B22" s="36" t="s">
        <v>46</v>
      </c>
      <c r="C22" s="32">
        <v>15619.28</v>
      </c>
      <c r="D22" s="32">
        <v>0</v>
      </c>
      <c r="E22" s="32">
        <f t="shared" si="0"/>
        <v>15619.28</v>
      </c>
      <c r="F22" s="33">
        <f t="shared" si="1"/>
        <v>1746235.504</v>
      </c>
      <c r="G22" s="24"/>
      <c r="H22"/>
      <c r="I22" s="37"/>
      <c r="J22" s="38"/>
    </row>
    <row r="23" s="3" customFormat="1" ht="21" customHeight="1" spans="1:11">
      <c r="A23" s="35" t="s">
        <v>47</v>
      </c>
      <c r="B23" s="36" t="s">
        <v>48</v>
      </c>
      <c r="C23" s="32">
        <v>10287.62</v>
      </c>
      <c r="D23" s="32">
        <v>0</v>
      </c>
      <c r="E23" s="32">
        <f t="shared" si="0"/>
        <v>10287.62</v>
      </c>
      <c r="F23" s="33">
        <f t="shared" si="1"/>
        <v>1150155.916</v>
      </c>
      <c r="G23" s="24"/>
      <c r="H23"/>
      <c r="I23" s="39"/>
      <c r="J23" s="40"/>
    </row>
    <row r="24" s="1" customFormat="1" ht="21" customHeight="1" spans="1:11">
      <c r="A24" s="19" t="s">
        <v>49</v>
      </c>
      <c r="B24" s="20" t="s">
        <v>50</v>
      </c>
      <c r="C24" s="31">
        <v>10068.56</v>
      </c>
      <c r="D24" s="31">
        <v>0</v>
      </c>
      <c r="E24" s="32">
        <f t="shared" si="0"/>
        <v>10068.56</v>
      </c>
      <c r="F24" s="33">
        <f t="shared" si="1"/>
        <v>1125665.008</v>
      </c>
      <c r="G24" s="24"/>
      <c r="H24"/>
      <c r="I24" s="11"/>
      <c r="J24" s="34"/>
    </row>
    <row r="25" ht="21" customHeight="1" spans="1:11">
      <c r="A25" s="19" t="s">
        <v>51</v>
      </c>
      <c r="B25" s="20" t="s">
        <v>52</v>
      </c>
      <c r="C25" s="31">
        <v>4933.48</v>
      </c>
      <c r="D25" s="31">
        <v>0</v>
      </c>
      <c r="E25" s="32">
        <f t="shared" si="0"/>
        <v>4933.48</v>
      </c>
      <c r="F25" s="33">
        <f t="shared" si="1"/>
        <v>551563.064</v>
      </c>
      <c r="G25" s="24"/>
      <c r="I25" s="11"/>
      <c r="J25" s="12"/>
    </row>
    <row r="26" ht="21" customHeight="1" spans="1:11">
      <c r="A26" s="19" t="s">
        <v>53</v>
      </c>
      <c r="B26" s="20" t="s">
        <v>54</v>
      </c>
      <c r="C26" s="31">
        <v>6118.45</v>
      </c>
      <c r="D26" s="31">
        <v>0</v>
      </c>
      <c r="E26" s="32">
        <f t="shared" si="0"/>
        <v>6118.45</v>
      </c>
      <c r="F26" s="33">
        <f t="shared" si="1"/>
        <v>684042.71</v>
      </c>
      <c r="G26" s="24"/>
      <c r="I26" s="11"/>
      <c r="J26" s="12"/>
    </row>
    <row r="27" ht="21" customHeight="1" spans="1:11">
      <c r="A27" s="19" t="s">
        <v>55</v>
      </c>
      <c r="B27" s="20" t="s">
        <v>56</v>
      </c>
      <c r="C27" s="31">
        <v>8242.03</v>
      </c>
      <c r="D27" s="31">
        <v>0</v>
      </c>
      <c r="E27" s="32">
        <f t="shared" si="0"/>
        <v>8242.03</v>
      </c>
      <c r="F27" s="33">
        <f t="shared" si="1"/>
        <v>921458.954</v>
      </c>
      <c r="G27" s="24"/>
      <c r="I27" s="11"/>
      <c r="J27" s="12"/>
    </row>
    <row r="28" ht="21" customHeight="1" spans="1:11">
      <c r="A28" s="19" t="s">
        <v>57</v>
      </c>
      <c r="B28" s="20" t="s">
        <v>58</v>
      </c>
      <c r="C28" s="31">
        <v>2972.55</v>
      </c>
      <c r="D28" s="31">
        <v>0</v>
      </c>
      <c r="E28" s="32">
        <f t="shared" si="0"/>
        <v>2972.55</v>
      </c>
      <c r="F28" s="33">
        <f t="shared" si="1"/>
        <v>332331.09</v>
      </c>
      <c r="G28" s="24"/>
      <c r="I28" s="11"/>
      <c r="J28" s="12"/>
    </row>
    <row r="29" ht="21" customHeight="1" spans="1:11">
      <c r="A29" s="19" t="s">
        <v>59</v>
      </c>
      <c r="B29" s="20" t="s">
        <v>60</v>
      </c>
      <c r="C29" s="31">
        <v>207</v>
      </c>
      <c r="D29" s="31">
        <v>0</v>
      </c>
      <c r="E29" s="32">
        <f t="shared" si="0"/>
        <v>207</v>
      </c>
      <c r="F29" s="33">
        <f t="shared" si="1"/>
        <v>23142.6</v>
      </c>
      <c r="G29" s="24"/>
      <c r="I29" s="11"/>
      <c r="J29" s="12"/>
    </row>
    <row r="30" ht="21" customHeight="1" spans="1:11">
      <c r="A30" s="19" t="s">
        <v>61</v>
      </c>
      <c r="B30" s="20" t="s">
        <v>62</v>
      </c>
      <c r="C30" s="31">
        <v>210.69</v>
      </c>
      <c r="D30" s="31">
        <v>0</v>
      </c>
      <c r="E30" s="32">
        <f t="shared" si="0"/>
        <v>210.69</v>
      </c>
      <c r="F30" s="33">
        <f t="shared" si="1"/>
        <v>23555.142</v>
      </c>
      <c r="G30" s="24"/>
      <c r="I30" s="11"/>
      <c r="J30" s="12"/>
    </row>
    <row r="31" ht="21" customHeight="1" spans="1:11">
      <c r="A31" s="19" t="s">
        <v>63</v>
      </c>
      <c r="B31" s="20" t="s">
        <v>64</v>
      </c>
      <c r="C31" s="31">
        <v>436.4</v>
      </c>
      <c r="D31" s="31">
        <v>0</v>
      </c>
      <c r="E31" s="32">
        <f t="shared" si="0"/>
        <v>436.4</v>
      </c>
      <c r="F31" s="33">
        <f t="shared" si="1"/>
        <v>48789.52</v>
      </c>
      <c r="G31" s="24"/>
      <c r="I31" s="11"/>
      <c r="J31" s="12"/>
    </row>
    <row r="32" ht="21" customHeight="1" spans="1:11">
      <c r="A32" s="19" t="s">
        <v>65</v>
      </c>
      <c r="B32" s="20" t="s">
        <v>66</v>
      </c>
      <c r="C32" s="31">
        <v>130.29</v>
      </c>
      <c r="D32" s="31">
        <v>271.5</v>
      </c>
      <c r="E32" s="32">
        <f t="shared" si="0"/>
        <v>401.79</v>
      </c>
      <c r="F32" s="33">
        <f t="shared" si="1"/>
        <v>44920.122</v>
      </c>
      <c r="G32" s="24"/>
      <c r="I32" s="11"/>
      <c r="J32" s="12"/>
    </row>
    <row r="33" ht="21" customHeight="1" spans="1:10">
      <c r="A33" s="19" t="s">
        <v>67</v>
      </c>
      <c r="B33" s="20" t="s">
        <v>68</v>
      </c>
      <c r="C33" s="31">
        <v>385.3</v>
      </c>
      <c r="D33" s="31">
        <v>0</v>
      </c>
      <c r="E33" s="32">
        <f t="shared" si="0"/>
        <v>385.3</v>
      </c>
      <c r="F33" s="33">
        <f t="shared" si="1"/>
        <v>43076.54</v>
      </c>
      <c r="G33" s="24"/>
      <c r="I33" s="11"/>
      <c r="J33" s="12"/>
    </row>
    <row r="34" ht="21" customHeight="1" spans="1:10">
      <c r="A34" s="43" t="s">
        <v>69</v>
      </c>
      <c r="B34" s="43"/>
      <c r="C34" s="43"/>
    </row>
  </sheetData>
  <mergeCells count="3">
    <mergeCell ref="A1:B1"/>
    <mergeCell ref="A2:G2"/>
    <mergeCell ref="A34:C34"/>
  </mergeCells>
  <pageMargins left="0.511805555555556" right="0.432638888888889" top="0.66875" bottom="0.826388888888889" header="0.3" footer="0.3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WPS_1693987726</cp:lastModifiedBy>
  <dcterms:created xsi:type="dcterms:W3CDTF">2025-02-21T02:21:00Z</dcterms:created>
  <dcterms:modified xsi:type="dcterms:W3CDTF">2026-01-28T02:18:05Z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AD4F0D8AD31B4D32BD1F3871DCA1DBCF_11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