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1" sheetId="1" r:id="rId1"/>
    <sheet name="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<sst xmlns="http://schemas.openxmlformats.org/spreadsheetml/2006/main" count="195" uniqueCount="62">
  <si>
    <t>—</t>
  </si>
  <si>
    <t>—7—</t>
  </si>
  <si>
    <t>—8—</t>
  </si>
  <si>
    <t>—9—</t>
  </si>
  <si>
    <t>—10—</t>
  </si>
  <si>
    <t>—11—</t>
  </si>
  <si>
    <t>揭阳市各县（市、区）主要经济指标（一）</t>
  </si>
  <si>
    <t>单位：亿元</t>
  </si>
  <si>
    <t>计量单位：亿元</t>
  </si>
  <si>
    <t>县（市、区）</t>
  </si>
  <si>
    <t>地区生产总值</t>
  </si>
  <si>
    <t>第一产业增加值</t>
  </si>
  <si>
    <t>1-3月</t>
  </si>
  <si>
    <t>同比增长(%)</t>
  </si>
  <si>
    <t>全市</t>
  </si>
  <si>
    <t>榕城区</t>
  </si>
  <si>
    <t>#榕城</t>
  </si>
  <si>
    <r>
      <rPr>
        <sz val="11"/>
        <rFont val="微软雅黑"/>
        <charset val="134"/>
      </rPr>
      <t xml:space="preserve">   </t>
    </r>
    <r>
      <rPr>
        <sz val="11"/>
        <rFont val="仿宋_GB2312"/>
        <charset val="134"/>
      </rPr>
      <t>高新</t>
    </r>
  </si>
  <si>
    <t>揭东区</t>
  </si>
  <si>
    <t>#揭东</t>
  </si>
  <si>
    <t xml:space="preserve">   产业园</t>
  </si>
  <si>
    <t>普宁市</t>
  </si>
  <si>
    <t>揭西县</t>
  </si>
  <si>
    <t>惠来县</t>
  </si>
  <si>
    <t>—14—</t>
  </si>
  <si>
    <t>揭阳市各县（市、区）主要经济指标（二）</t>
  </si>
  <si>
    <t>第二产业增加值</t>
  </si>
  <si>
    <t>第三产业增加值</t>
  </si>
  <si>
    <t xml:space="preserve">   高新</t>
  </si>
  <si>
    <t>—15—</t>
  </si>
  <si>
    <t>揭阳市各县（市、区）主要经济指标（三）</t>
  </si>
  <si>
    <t>规模以上工业增加值</t>
  </si>
  <si>
    <t>固定资产投资总额</t>
  </si>
  <si>
    <t>#惠来</t>
  </si>
  <si>
    <t xml:space="preserve">   大南海</t>
  </si>
  <si>
    <t>—16—</t>
  </si>
  <si>
    <t>揭阳市各县（市、区）主要经济指标（四）</t>
  </si>
  <si>
    <t>项目投资</t>
  </si>
  <si>
    <t>房地产开发投资</t>
  </si>
  <si>
    <t>—17—</t>
  </si>
  <si>
    <t>揭阳市各县（市、区）主要经济指标（五）</t>
  </si>
  <si>
    <t xml:space="preserve">                单位：亿元，万元</t>
  </si>
  <si>
    <t>社会消费品零售总额</t>
  </si>
  <si>
    <t>实际利用外资金额</t>
  </si>
  <si>
    <t>—18—</t>
  </si>
  <si>
    <t>揭阳市各县（市、区）主要经济指标（六）</t>
  </si>
  <si>
    <t>地方一般公共预算收入</t>
  </si>
  <si>
    <t>税收收入</t>
  </si>
  <si>
    <t>可比增速(%)</t>
  </si>
  <si>
    <t xml:space="preserve">   区本级</t>
  </si>
  <si>
    <t xml:space="preserve">   高新区</t>
  </si>
  <si>
    <t xml:space="preserve">   县本级</t>
  </si>
  <si>
    <t xml:space="preserve">   粤东新城</t>
  </si>
  <si>
    <t>—19—</t>
  </si>
  <si>
    <t>揭阳市各县（市、区）主要经济指标（七）</t>
  </si>
  <si>
    <t>地方一般公共预算支出</t>
  </si>
  <si>
    <t>同比增长
（%）</t>
  </si>
  <si>
    <t>高新区</t>
  </si>
  <si>
    <t>产业园</t>
  </si>
  <si>
    <t>大南海</t>
  </si>
  <si>
    <t>粤东新城</t>
  </si>
  <si>
    <t>—20—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</si>
</sst>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.0"/>
    <numFmt numFmtId="179" formatCode="0_ "/>
    <numFmt numFmtId="180" formatCode="0.000_ "/>
    <numFmt numFmtId="181" formatCode="0_ ;[Red]\-0\ "/>
    <numFmt numFmtId="182" formatCode="0.00_ ;[Red]\-0.00\ "/>
    <numFmt numFmtId="183" formatCode="0.0_ ;[Red]\-0.0\ "/>
  </numFmts>
  <fonts count="32">
    <font>
      <sz val="11"/>
      <color theme="1"/>
      <name val="宋体"/>
      <charset val="134"/>
      <scheme val="minor"/>
    </font>
    <font>
      <sz val="11"/>
      <name val="仿宋_GB2312"/>
      <charset val="134"/>
    </font>
    <font>
      <b/>
      <sz val="17"/>
      <name val="华文中宋"/>
      <charset val="134"/>
    </font>
    <font>
      <b/>
      <sz val="11"/>
      <name val="仿宋_GB2312"/>
      <charset val="134"/>
    </font>
    <font>
      <sz val="11"/>
      <name val="Times New Roman"/>
      <charset val="134"/>
    </font>
    <font>
      <sz val="11"/>
      <color indexed="8"/>
      <name val="仿宋_GB2312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sz val="11"/>
      <name val="宋体"/>
      <charset val="134"/>
    </font>
    <font>
      <sz val="12"/>
      <name val="宋体"/>
      <charset val="134"/>
    </font>
    <font>
      <b/>
      <sz val="12"/>
      <name val="仿宋_GB2312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2" borderId="21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22">
      <alignment vertical="center"/>
    </xf>
    <xf numFmtId="0" fontId="18" fillId="0" borderId="22">
      <alignment vertical="center"/>
    </xf>
    <xf numFmtId="0" fontId="19" fillId="0" borderId="23">
      <alignment vertical="center"/>
    </xf>
    <xf numFmtId="0" fontId="19" fillId="0" borderId="0">
      <alignment vertical="center"/>
    </xf>
    <xf numFmtId="0" fontId="20" fillId="3" borderId="24">
      <alignment vertical="center"/>
    </xf>
    <xf numFmtId="0" fontId="21" fillId="4" borderId="25">
      <alignment vertical="center"/>
    </xf>
    <xf numFmtId="0" fontId="22" fillId="4" borderId="24">
      <alignment vertical="center"/>
    </xf>
    <xf numFmtId="0" fontId="23" fillId="5" borderId="26">
      <alignment vertical="center"/>
    </xf>
    <xf numFmtId="0" fontId="24" fillId="0" borderId="27">
      <alignment vertical="center"/>
    </xf>
    <xf numFmtId="0" fontId="25" fillId="0" borderId="28">
      <alignment vertical="center"/>
    </xf>
    <xf numFmtId="0" fontId="26" fillId="6" borderId="0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0" fillId="11" borderId="0">
      <alignment vertical="center"/>
    </xf>
    <xf numFmtId="0" fontId="29" fillId="12" borderId="0">
      <alignment vertical="center"/>
    </xf>
    <xf numFmtId="0" fontId="29" fillId="13" borderId="0">
      <alignment vertical="center"/>
    </xf>
    <xf numFmtId="0" fontId="30" fillId="14" borderId="0">
      <alignment vertical="center"/>
    </xf>
    <xf numFmtId="0" fontId="30" fillId="15" borderId="0">
      <alignment vertical="center"/>
    </xf>
    <xf numFmtId="0" fontId="29" fillId="16" borderId="0">
      <alignment vertical="center"/>
    </xf>
    <xf numFmtId="0" fontId="29" fillId="17" borderId="0">
      <alignment vertical="center"/>
    </xf>
    <xf numFmtId="0" fontId="30" fillId="18" borderId="0">
      <alignment vertical="center"/>
    </xf>
    <xf numFmtId="0" fontId="30" fillId="19" borderId="0">
      <alignment vertical="center"/>
    </xf>
    <xf numFmtId="0" fontId="29" fillId="20" borderId="0">
      <alignment vertical="center"/>
    </xf>
    <xf numFmtId="0" fontId="29" fillId="21" borderId="0">
      <alignment vertical="center"/>
    </xf>
    <xf numFmtId="0" fontId="30" fillId="22" borderId="0">
      <alignment vertical="center"/>
    </xf>
    <xf numFmtId="0" fontId="30" fillId="23" borderId="0">
      <alignment vertical="center"/>
    </xf>
    <xf numFmtId="0" fontId="29" fillId="24" borderId="0">
      <alignment vertical="center"/>
    </xf>
    <xf numFmtId="0" fontId="29" fillId="25" borderId="0">
      <alignment vertical="center"/>
    </xf>
    <xf numFmtId="0" fontId="30" fillId="26" borderId="0">
      <alignment vertical="center"/>
    </xf>
    <xf numFmtId="0" fontId="30" fillId="27" borderId="0">
      <alignment vertical="center"/>
    </xf>
    <xf numFmtId="0" fontId="29" fillId="28" borderId="0">
      <alignment vertical="center"/>
    </xf>
    <xf numFmtId="0" fontId="29" fillId="29" borderId="0">
      <alignment vertical="center"/>
    </xf>
    <xf numFmtId="0" fontId="30" fillId="30" borderId="0">
      <alignment vertical="center"/>
    </xf>
    <xf numFmtId="0" fontId="30" fillId="31" borderId="0">
      <alignment vertical="center"/>
    </xf>
    <xf numFmtId="0" fontId="29" fillId="32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</cellStyleXfs>
  <cellXfs count="124">
    <xf numFmtId="0" fontId="0" fillId="0" borderId="0" xfId="0" applyAlignment="1">
      <alignment vertical="center"/>
    </xf>
    <xf numFmtId="0" fontId="1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 vertical="center" shrinkToFit="1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right" vertical="center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hidden="1"/>
    </xf>
    <xf numFmtId="0" fontId="3" fillId="0" borderId="7" xfId="0" applyFont="1" applyFill="1" applyBorder="1" applyAlignment="1" applyProtection="1">
      <alignment horizontal="center" vertical="center" wrapText="1"/>
      <protection hidden="1"/>
    </xf>
    <xf numFmtId="0" fontId="1" fillId="0" borderId="8" xfId="0" applyFont="1" applyFill="1" applyBorder="1" applyAlignment="1" applyProtection="1">
      <alignment horizontal="center" vertical="center"/>
      <protection locked="0"/>
    </xf>
    <xf numFmtId="176" fontId="4" fillId="0" borderId="9" xfId="0" applyNumberFormat="1" applyFont="1" applyFill="1" applyBorder="1" applyAlignment="1">
      <alignment horizontal="center" vertical="center"/>
    </xf>
    <xf numFmtId="177" fontId="4" fillId="0" borderId="9" xfId="0" applyNumberFormat="1" applyFont="1" applyFill="1" applyBorder="1" applyAlignment="1">
      <alignment horizontal="center" vertical="center"/>
    </xf>
    <xf numFmtId="177" fontId="4" fillId="0" borderId="10" xfId="0" applyNumberFormat="1" applyFont="1" applyFill="1" applyBorder="1" applyAlignment="1">
      <alignment horizontal="center" vertical="center"/>
    </xf>
    <xf numFmtId="176" fontId="4" fillId="0" borderId="11" xfId="0" applyNumberFormat="1" applyFont="1" applyFill="1" applyBorder="1" applyAlignment="1">
      <alignment horizontal="center" vertical="center"/>
    </xf>
    <xf numFmtId="177" fontId="4" fillId="0" borderId="11" xfId="0" applyNumberFormat="1" applyFont="1" applyFill="1" applyBorder="1" applyAlignment="1">
      <alignment horizontal="center" vertical="center"/>
    </xf>
    <xf numFmtId="177" fontId="4" fillId="0" borderId="12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Alignment="1" applyProtection="1">
      <alignment horizontal="right" vertical="center"/>
      <protection locked="0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Fill="1" applyBorder="1" applyAlignment="1" applyProtection="1">
      <alignment horizontal="right" vertical="center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2" fontId="4" fillId="0" borderId="10" xfId="0" applyNumberFormat="1" applyFont="1" applyFill="1" applyBorder="1" applyAlignment="1" applyProtection="1">
      <alignment horizontal="center" vertical="center"/>
      <protection hidden="1"/>
    </xf>
    <xf numFmtId="178" fontId="4" fillId="0" borderId="10" xfId="0" applyNumberFormat="1" applyFont="1" applyFill="1" applyBorder="1" applyAlignment="1" applyProtection="1">
      <alignment horizontal="center" vertical="center"/>
      <protection hidden="1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hidden="1"/>
    </xf>
    <xf numFmtId="178" fontId="4" fillId="0" borderId="12" xfId="0" applyNumberFormat="1" applyFont="1" applyFill="1" applyBorder="1" applyAlignment="1" applyProtection="1">
      <alignment horizontal="center" vertical="center"/>
      <protection hidden="1"/>
    </xf>
    <xf numFmtId="2" fontId="4" fillId="0" borderId="11" xfId="0" applyNumberFormat="1" applyFont="1" applyFill="1" applyBorder="1" applyAlignment="1" applyProtection="1">
      <alignment horizontal="center" vertical="center"/>
      <protection hidden="1"/>
    </xf>
    <xf numFmtId="178" fontId="4" fillId="0" borderId="11" xfId="0" applyNumberFormat="1" applyFont="1" applyFill="1" applyBorder="1" applyAlignment="1" applyProtection="1">
      <alignment horizontal="center" vertical="center"/>
      <protection hidden="1"/>
    </xf>
    <xf numFmtId="0" fontId="8" fillId="0" borderId="13" xfId="51" applyFont="1" applyBorder="1" applyAlignment="1">
      <alignment horizontal="center" vertical="center" wrapText="1"/>
    </xf>
    <xf numFmtId="2" fontId="4" fillId="0" borderId="16" xfId="0" applyNumberFormat="1" applyFont="1" applyFill="1" applyBorder="1" applyAlignment="1" applyProtection="1">
      <alignment horizontal="center" vertical="center"/>
      <protection hidden="1"/>
    </xf>
    <xf numFmtId="178" fontId="4" fillId="0" borderId="16" xfId="0" applyNumberFormat="1" applyFont="1" applyFill="1" applyBorder="1" applyAlignment="1" applyProtection="1">
      <alignment horizontal="center" vertical="center"/>
      <protection hidden="1"/>
    </xf>
    <xf numFmtId="176" fontId="4" fillId="0" borderId="16" xfId="0" applyNumberFormat="1" applyFont="1" applyFill="1" applyBorder="1" applyAlignment="1">
      <alignment horizontal="center" vertical="center"/>
    </xf>
    <xf numFmtId="177" fontId="4" fillId="0" borderId="17" xfId="0" applyNumberFormat="1" applyFont="1" applyFill="1" applyBorder="1" applyAlignment="1">
      <alignment horizontal="center" vertical="center"/>
    </xf>
    <xf numFmtId="178" fontId="4" fillId="0" borderId="9" xfId="0" applyNumberFormat="1" applyFont="1" applyFill="1" applyBorder="1" applyAlignment="1" applyProtection="1">
      <alignment horizontal="center" vertical="center"/>
      <protection hidden="1"/>
    </xf>
    <xf numFmtId="178" fontId="4" fillId="0" borderId="17" xfId="0" applyNumberFormat="1" applyFont="1" applyFill="1" applyBorder="1" applyAlignment="1" applyProtection="1">
      <alignment horizontal="center" vertical="center"/>
      <protection hidden="1"/>
    </xf>
    <xf numFmtId="0" fontId="3" fillId="0" borderId="4" xfId="0" applyFont="1" applyFill="1" applyBorder="1" applyAlignment="1" applyProtection="1">
      <alignment horizontal="center" vertical="center" shrinkToFit="1"/>
      <protection locked="0"/>
    </xf>
    <xf numFmtId="0" fontId="3" fillId="0" borderId="18" xfId="0" applyFont="1" applyFill="1" applyBorder="1" applyAlignment="1" applyProtection="1">
      <alignment horizontal="center" vertical="center" shrinkToFit="1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hidden="1"/>
    </xf>
    <xf numFmtId="1" fontId="4" fillId="0" borderId="12" xfId="0" applyNumberFormat="1" applyFont="1" applyFill="1" applyBorder="1" applyAlignment="1" applyProtection="1">
      <alignment horizontal="center" vertical="center"/>
      <protection hidden="1"/>
    </xf>
    <xf numFmtId="179" fontId="4" fillId="0" borderId="12" xfId="0" applyNumberFormat="1" applyFont="1" applyFill="1" applyBorder="1" applyAlignment="1" applyProtection="1">
      <alignment horizontal="center" vertical="center"/>
      <protection hidden="1"/>
    </xf>
    <xf numFmtId="0" fontId="1" fillId="0" borderId="13" xfId="0" applyFont="1" applyFill="1" applyBorder="1" applyAlignment="1" applyProtection="1">
      <alignment horizontal="center" vertical="center" wrapText="1"/>
      <protection locked="0"/>
    </xf>
    <xf numFmtId="2" fontId="4" fillId="0" borderId="17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Alignment="1" applyProtection="1">
      <alignment horizontal="left" vertical="center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2" fontId="4" fillId="0" borderId="9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Fill="1" applyAlignment="1"/>
    <xf numFmtId="0" fontId="8" fillId="0" borderId="8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180" fontId="4" fillId="0" borderId="12" xfId="0" applyNumberFormat="1" applyFont="1" applyFill="1" applyBorder="1" applyAlignment="1" applyProtection="1">
      <alignment horizontal="center" vertical="center"/>
      <protection hidden="1"/>
    </xf>
    <xf numFmtId="180" fontId="4" fillId="0" borderId="11" xfId="0" applyNumberFormat="1" applyFont="1" applyFill="1" applyBorder="1" applyAlignment="1" applyProtection="1">
      <alignment horizontal="center" vertical="center"/>
      <protection hidden="1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19" xfId="0" applyFont="1" applyFill="1" applyBorder="1" applyAlignment="1" applyProtection="1">
      <alignment horizontal="center" vertical="center" wrapText="1"/>
      <protection locked="0"/>
    </xf>
    <xf numFmtId="2" fontId="4" fillId="0" borderId="15" xfId="0" applyNumberFormat="1" applyFont="1" applyFill="1" applyBorder="1" applyAlignment="1" applyProtection="1">
      <alignment horizontal="center" vertical="center"/>
      <protection hidden="1"/>
    </xf>
    <xf numFmtId="177" fontId="4" fillId="0" borderId="10" xfId="0" applyNumberFormat="1" applyFont="1" applyFill="1" applyBorder="1" applyAlignment="1" applyProtection="1">
      <alignment horizontal="center" vertical="center" wrapText="1"/>
      <protection hidden="1"/>
    </xf>
    <xf numFmtId="177" fontId="4" fillId="0" borderId="20" xfId="0" applyNumberFormat="1" applyFont="1" applyFill="1" applyBorder="1" applyAlignment="1" applyProtection="1">
      <alignment horizontal="center" vertical="center"/>
      <protection hidden="1"/>
    </xf>
    <xf numFmtId="2" fontId="4" fillId="0" borderId="8" xfId="0" applyNumberFormat="1" applyFont="1" applyFill="1" applyBorder="1" applyAlignment="1" applyProtection="1">
      <alignment horizontal="center" vertical="center"/>
      <protection hidden="1"/>
    </xf>
    <xf numFmtId="177" fontId="4" fillId="0" borderId="12" xfId="0" applyNumberFormat="1" applyFont="1" applyFill="1" applyBorder="1" applyAlignment="1" applyProtection="1">
      <alignment horizontal="center" vertical="center" wrapText="1"/>
      <protection hidden="1"/>
    </xf>
    <xf numFmtId="177" fontId="4" fillId="0" borderId="0" xfId="0" applyNumberFormat="1" applyFont="1" applyFill="1" applyAlignment="1" applyProtection="1">
      <alignment horizontal="center" vertical="center"/>
      <protection hidden="1"/>
    </xf>
    <xf numFmtId="2" fontId="4" fillId="0" borderId="13" xfId="0" applyNumberFormat="1" applyFont="1" applyFill="1" applyBorder="1" applyAlignment="1" applyProtection="1">
      <alignment horizontal="center" vertical="center"/>
      <protection hidden="1"/>
    </xf>
    <xf numFmtId="177" fontId="4" fillId="0" borderId="17" xfId="0" applyNumberFormat="1" applyFont="1" applyFill="1" applyBorder="1" applyAlignment="1" applyProtection="1">
      <alignment horizontal="center" vertical="center" wrapText="1"/>
      <protection hidden="1"/>
    </xf>
    <xf numFmtId="177" fontId="4" fillId="0" borderId="1" xfId="0" applyNumberFormat="1" applyFont="1" applyFill="1" applyBorder="1" applyAlignment="1" applyProtection="1">
      <alignment horizontal="center" vertical="center"/>
      <protection hidden="1"/>
    </xf>
    <xf numFmtId="0" fontId="1" fillId="0" borderId="14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Alignment="1" applyProtection="1">
      <alignment shrinkToFit="1"/>
      <protection locked="0"/>
    </xf>
    <xf numFmtId="0" fontId="8" fillId="0" borderId="0" xfId="0" applyFont="1" applyFill="1" applyAlignment="1" applyProtection="1">
      <alignment horizontal="center" shrinkToFit="1"/>
      <protection locked="0"/>
    </xf>
    <xf numFmtId="0" fontId="2" fillId="0" borderId="0" xfId="0" applyFont="1" applyFill="1" applyAlignment="1" applyProtection="1">
      <alignment horizontal="center" vertical="top" shrinkToFit="1"/>
      <protection hidden="1"/>
    </xf>
    <xf numFmtId="0" fontId="11" fillId="0" borderId="2" xfId="0" applyFont="1" applyFill="1" applyBorder="1" applyAlignment="1" applyProtection="1">
      <alignment horizontal="center" vertical="center"/>
      <protection hidden="1"/>
    </xf>
    <xf numFmtId="0" fontId="11" fillId="0" borderId="3" xfId="0" applyFont="1" applyFill="1" applyBorder="1" applyAlignment="1" applyProtection="1">
      <alignment horizontal="center" vertical="center" wrapText="1"/>
      <protection hidden="1"/>
    </xf>
    <xf numFmtId="0" fontId="11" fillId="0" borderId="4" xfId="0" applyFont="1" applyFill="1" applyBorder="1" applyAlignment="1" applyProtection="1">
      <alignment horizontal="center" vertical="center" wrapText="1"/>
      <protection hidden="1"/>
    </xf>
    <xf numFmtId="0" fontId="11" fillId="0" borderId="18" xfId="0" applyFont="1" applyFill="1" applyBorder="1" applyAlignment="1" applyProtection="1">
      <alignment horizontal="center" vertical="center"/>
      <protection hidden="1"/>
    </xf>
    <xf numFmtId="0" fontId="3" fillId="0" borderId="15" xfId="49" applyFont="1" applyBorder="1" applyAlignment="1" applyProtection="1">
      <alignment horizontal="left" vertical="center"/>
      <protection hidden="1"/>
    </xf>
    <xf numFmtId="0" fontId="1" fillId="0" borderId="11" xfId="49" applyFont="1" applyBorder="1" applyAlignment="1" applyProtection="1">
      <alignment horizontal="center" vertical="center"/>
      <protection locked="0"/>
    </xf>
    <xf numFmtId="181" fontId="4" fillId="0" borderId="11" xfId="0" applyNumberFormat="1" applyFont="1" applyFill="1" applyBorder="1" applyAlignment="1" applyProtection="1">
      <alignment horizontal="center" vertical="center"/>
      <protection locked="0"/>
    </xf>
    <xf numFmtId="178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15" xfId="49" applyFont="1" applyBorder="1" applyAlignment="1" applyProtection="1">
      <alignment horizontal="left" vertical="center"/>
      <protection hidden="1"/>
    </xf>
    <xf numFmtId="0" fontId="1" fillId="0" borderId="11" xfId="49" applyFont="1" applyBorder="1" applyAlignment="1" applyProtection="1">
      <alignment horizontal="center" vertical="center"/>
      <protection hidden="1"/>
    </xf>
    <xf numFmtId="181" fontId="4" fillId="0" borderId="11" xfId="0" applyNumberFormat="1" applyFont="1" applyFill="1" applyBorder="1" applyAlignment="1" applyProtection="1">
      <alignment horizontal="center" vertical="center"/>
      <protection hidden="1"/>
    </xf>
    <xf numFmtId="177" fontId="4" fillId="0" borderId="12" xfId="0" applyNumberFormat="1" applyFont="1" applyFill="1" applyBorder="1" applyAlignment="1" applyProtection="1">
      <alignment horizontal="center" vertical="center"/>
      <protection hidden="1"/>
    </xf>
    <xf numFmtId="0" fontId="1" fillId="0" borderId="8" xfId="0" applyFont="1" applyFill="1" applyBorder="1" applyAlignment="1" applyProtection="1">
      <alignment horizontal="left" vertical="center" shrinkToFit="1"/>
      <protection hidden="1"/>
    </xf>
    <xf numFmtId="0" fontId="1" fillId="0" borderId="11" xfId="0" applyFont="1" applyFill="1" applyBorder="1" applyAlignment="1" applyProtection="1">
      <alignment horizontal="center" vertical="center"/>
      <protection hidden="1"/>
    </xf>
    <xf numFmtId="182" fontId="4" fillId="0" borderId="11" xfId="0" applyNumberFormat="1" applyFont="1" applyFill="1" applyBorder="1" applyAlignment="1" applyProtection="1">
      <alignment horizontal="center" vertical="center"/>
      <protection hidden="1"/>
    </xf>
    <xf numFmtId="0" fontId="1" fillId="0" borderId="8" xfId="50" applyFont="1" applyBorder="1" applyAlignment="1" applyProtection="1">
      <alignment horizontal="left" vertical="center"/>
      <protection hidden="1"/>
    </xf>
    <xf numFmtId="0" fontId="1" fillId="0" borderId="11" xfId="0" applyFont="1" applyFill="1" applyBorder="1" applyAlignment="1" applyProtection="1">
      <alignment horizontal="center" vertical="center" shrinkToFit="1"/>
      <protection locked="0"/>
    </xf>
    <xf numFmtId="177" fontId="4" fillId="0" borderId="11" xfId="0" applyNumberFormat="1" applyFont="1" applyFill="1" applyBorder="1" applyAlignment="1" applyProtection="1">
      <alignment horizontal="center" vertical="center" shrinkToFit="1"/>
      <protection hidden="1"/>
    </xf>
    <xf numFmtId="177" fontId="4" fillId="0" borderId="12" xfId="0" applyNumberFormat="1" applyFont="1" applyFill="1" applyBorder="1" applyAlignment="1" applyProtection="1">
      <alignment horizontal="center" vertical="center" shrinkToFit="1"/>
      <protection hidden="1"/>
    </xf>
    <xf numFmtId="0" fontId="1" fillId="0" borderId="8" xfId="49" applyFont="1" applyBorder="1" applyAlignment="1" applyProtection="1">
      <alignment horizontal="left" vertical="center"/>
      <protection hidden="1"/>
    </xf>
    <xf numFmtId="0" fontId="3" fillId="0" borderId="8" xfId="0" applyFont="1" applyFill="1" applyBorder="1" applyAlignment="1" applyProtection="1">
      <alignment horizontal="left" vertical="center" shrinkToFit="1"/>
      <protection hidden="1"/>
    </xf>
    <xf numFmtId="0" fontId="3" fillId="0" borderId="8" xfId="49" applyFont="1" applyBorder="1" applyAlignment="1" applyProtection="1">
      <alignment horizontal="left" vertical="center"/>
      <protection hidden="1"/>
    </xf>
    <xf numFmtId="0" fontId="1" fillId="0" borderId="11" xfId="49" applyFont="1" applyBorder="1" applyAlignment="1" applyProtection="1">
      <alignment horizontal="center" vertical="center" shrinkToFit="1"/>
      <protection hidden="1"/>
    </xf>
    <xf numFmtId="0" fontId="1" fillId="0" borderId="13" xfId="50" applyFont="1" applyBorder="1" applyAlignment="1" applyProtection="1">
      <alignment horizontal="left" vertical="center"/>
      <protection hidden="1"/>
    </xf>
    <xf numFmtId="0" fontId="1" fillId="0" borderId="16" xfId="0" applyFont="1" applyFill="1" applyBorder="1" applyAlignment="1" applyProtection="1">
      <alignment horizontal="center" vertical="center" shrinkToFit="1"/>
      <protection locked="0"/>
    </xf>
    <xf numFmtId="177" fontId="4" fillId="0" borderId="16" xfId="0" applyNumberFormat="1" applyFont="1" applyFill="1" applyBorder="1" applyAlignment="1" applyProtection="1">
      <alignment horizontal="center" vertical="center" shrinkToFit="1"/>
      <protection hidden="1"/>
    </xf>
    <xf numFmtId="177" fontId="4" fillId="0" borderId="17" xfId="0" applyNumberFormat="1" applyFont="1" applyFill="1" applyBorder="1" applyAlignment="1" applyProtection="1">
      <alignment horizontal="center" vertical="center" shrinkToFit="1"/>
      <protection hidden="1"/>
    </xf>
    <xf numFmtId="0" fontId="1" fillId="0" borderId="0" xfId="50" applyFont="1" applyBorder="1" applyAlignment="1" applyProtection="1">
      <alignment horizontal="left" vertical="center"/>
      <protection hidden="1"/>
    </xf>
    <xf numFmtId="0" fontId="1" fillId="0" borderId="0" xfId="0" applyFont="1" applyFill="1" applyBorder="1" applyAlignment="1" applyProtection="1">
      <alignment horizontal="center" vertical="center" shrinkToFit="1"/>
      <protection locked="0"/>
    </xf>
    <xf numFmtId="177" fontId="4" fillId="0" borderId="0" xfId="0" applyNumberFormat="1" applyFont="1" applyFill="1" applyBorder="1" applyAlignment="1" applyProtection="1">
      <alignment horizontal="center" vertical="center" shrinkToFit="1"/>
      <protection hidden="1"/>
    </xf>
    <xf numFmtId="0" fontId="4" fillId="0" borderId="11" xfId="0" applyNumberFormat="1" applyFont="1" applyFill="1" applyBorder="1" applyAlignment="1" applyProtection="1">
      <alignment horizontal="center" vertical="center"/>
      <protection hidden="1"/>
    </xf>
    <xf numFmtId="181" fontId="4" fillId="0" borderId="11" xfId="0" applyNumberFormat="1" applyFont="1" applyFill="1" applyBorder="1" applyAlignment="1" applyProtection="1">
      <alignment horizontal="center" vertical="center" shrinkToFit="1"/>
      <protection hidden="1"/>
    </xf>
    <xf numFmtId="0" fontId="8" fillId="0" borderId="0" xfId="0" applyFont="1" applyFill="1" applyBorder="1" applyAlignment="1" applyProtection="1">
      <alignment shrinkToFit="1"/>
      <protection locked="0"/>
    </xf>
    <xf numFmtId="0" fontId="1" fillId="0" borderId="8" xfId="49" applyFont="1" applyBorder="1" applyAlignment="1" applyProtection="1">
      <alignment horizontal="left" vertical="center" shrinkToFit="1"/>
      <protection hidden="1"/>
    </xf>
    <xf numFmtId="0" fontId="1" fillId="0" borderId="0" xfId="50" applyFont="1" applyAlignment="1" applyProtection="1">
      <alignment horizontal="left" vertical="center"/>
      <protection hidden="1"/>
    </xf>
    <xf numFmtId="0" fontId="1" fillId="0" borderId="0" xfId="0" applyFont="1" applyFill="1" applyAlignment="1" applyProtection="1">
      <alignment horizontal="center" vertical="center" shrinkToFit="1"/>
      <protection locked="0"/>
    </xf>
    <xf numFmtId="177" fontId="4" fillId="0" borderId="0" xfId="0" applyNumberFormat="1" applyFont="1" applyFill="1" applyAlignment="1" applyProtection="1">
      <alignment horizontal="center" vertical="center" shrinkToFit="1"/>
      <protection hidden="1"/>
    </xf>
    <xf numFmtId="183" fontId="4" fillId="0" borderId="11" xfId="0" applyNumberFormat="1" applyFont="1" applyFill="1" applyBorder="1" applyAlignment="1" applyProtection="1">
      <alignment horizontal="center" vertical="center"/>
      <protection hidden="1"/>
    </xf>
    <xf numFmtId="0" fontId="1" fillId="0" borderId="13" xfId="49" applyFont="1" applyBorder="1" applyAlignment="1" applyProtection="1">
      <alignment horizontal="left" vertical="center"/>
      <protection hidden="1"/>
    </xf>
    <xf numFmtId="0" fontId="1" fillId="0" borderId="16" xfId="49" applyFont="1" applyBorder="1" applyAlignment="1" applyProtection="1">
      <alignment horizontal="center" vertical="center"/>
      <protection locked="0"/>
    </xf>
    <xf numFmtId="178" fontId="4" fillId="0" borderId="17" xfId="0" applyNumberFormat="1" applyFont="1" applyFill="1" applyBorder="1" applyAlignment="1" applyProtection="1">
      <alignment horizontal="center" vertical="center"/>
      <protection locked="0"/>
    </xf>
    <xf numFmtId="0" fontId="1" fillId="0" borderId="16" xfId="49" applyFont="1" applyBorder="1" applyAlignment="1" applyProtection="1">
      <alignment horizontal="center" vertical="center"/>
      <protection hidden="1"/>
    </xf>
    <xf numFmtId="181" fontId="4" fillId="0" borderId="16" xfId="0" applyNumberFormat="1" applyFont="1" applyFill="1" applyBorder="1" applyAlignment="1" applyProtection="1">
      <alignment horizontal="center" vertical="center"/>
      <protection hidden="1"/>
    </xf>
    <xf numFmtId="177" fontId="4" fillId="0" borderId="17" xfId="0" applyNumberFormat="1" applyFont="1" applyFill="1" applyBorder="1" applyAlignment="1" applyProtection="1">
      <alignment horizontal="center" vertical="center"/>
      <protection hidden="1"/>
    </xf>
    <xf numFmtId="0" fontId="1" fillId="0" borderId="13" xfId="0" applyFont="1" applyFill="1" applyBorder="1" applyAlignment="1" applyProtection="1">
      <alignment horizontal="left" vertical="center" shrinkToFit="1"/>
      <protection hidden="1"/>
    </xf>
    <xf numFmtId="0" fontId="1" fillId="0" borderId="16" xfId="0" applyFont="1" applyFill="1" applyBorder="1" applyAlignment="1" applyProtection="1">
      <alignment horizontal="center" vertical="center"/>
      <protection hidden="1"/>
    </xf>
    <xf numFmtId="182" fontId="4" fillId="0" borderId="16" xfId="0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horizontal="center" shrinkToFit="1"/>
      <protection locked="0"/>
    </xf>
    <xf numFmtId="0" fontId="8" fillId="0" borderId="14" xfId="0" applyFont="1" applyFill="1" applyBorder="1" applyAlignment="1" applyProtection="1">
      <alignment horizontal="right" shrinkToFit="1"/>
      <protection locked="0"/>
    </xf>
    <xf numFmtId="0" fontId="8" fillId="0" borderId="14" xfId="0" applyFont="1" applyFill="1" applyBorder="1" applyAlignment="1" applyProtection="1">
      <alignment horizontal="left" shrinkToFit="1"/>
      <protection locked="0"/>
    </xf>
    <xf numFmtId="0" fontId="8" fillId="0" borderId="0" xfId="0" applyFont="1" applyFill="1" applyBorder="1" applyAlignment="1" applyProtection="1">
      <alignment horizontal="right" shrinkToFit="1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7年3月主要经济指标情况表" xfId="49"/>
    <cellStyle name="常规_2011年工业年报单位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44.211.57\&#32508;&#21512;$\&#26376;&#24230;&#32479;&#35745;&#20449;&#24687;\2026&#24180;\&#65288;&#26377;&#24037;&#19994;&#20135;&#20540;&#65289;2026&#24180;1-5&#26376;&#20221;&#20027;&#35201;&#32463;&#27982;&#25351;&#26631;&#24773;&#2091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模板录入"/>
      <sheetName val="正表打印1"/>
      <sheetName val="正表打印2"/>
      <sheetName val="正表打印3"/>
      <sheetName val="规模以上工业"/>
      <sheetName val="限额以上商业"/>
      <sheetName val="固定资产投资"/>
      <sheetName val="生产总值1"/>
      <sheetName val="生产总值2"/>
      <sheetName val="生产总值3"/>
      <sheetName val="生产总值4"/>
      <sheetName val="生产总值5"/>
    </sheetNames>
    <sheetDataSet>
      <sheetData sheetId="0">
        <row r="1">
          <cell r="A1" t="str">
            <v>普宁市国民经济主要指标</v>
          </cell>
        </row>
        <row r="2">
          <cell r="A2" t="str">
            <v>指     标</v>
          </cell>
          <cell r="B2" t="str">
            <v>单位</v>
          </cell>
          <cell r="C2" t="str">
            <v>1—5月</v>
          </cell>
        </row>
        <row r="2">
          <cell r="E2" t="str">
            <v>增速
(%)</v>
          </cell>
        </row>
        <row r="3">
          <cell r="A3" t="str">
            <v>一、地区生产总值（一季度）</v>
          </cell>
        </row>
        <row r="4">
          <cell r="A4" t="str">
            <v>　　总计</v>
          </cell>
          <cell r="B4" t="str">
            <v>万元</v>
          </cell>
          <cell r="C4">
            <v>1678364.31</v>
          </cell>
        </row>
        <row r="4">
          <cell r="E4">
            <v>4.4</v>
          </cell>
        </row>
        <row r="5">
          <cell r="A5" t="str">
            <v>     第一产业</v>
          </cell>
          <cell r="B5" t="str">
            <v>万元</v>
          </cell>
          <cell r="C5">
            <v>74212.08</v>
          </cell>
        </row>
        <row r="5">
          <cell r="E5">
            <v>4.9</v>
          </cell>
        </row>
        <row r="6">
          <cell r="A6" t="str">
            <v>     第二产业</v>
          </cell>
          <cell r="B6" t="str">
            <v>万元</v>
          </cell>
          <cell r="C6">
            <v>486588.93</v>
          </cell>
        </row>
        <row r="6">
          <cell r="E6">
            <v>2.3</v>
          </cell>
        </row>
        <row r="7">
          <cell r="A7" t="str">
            <v>       #工业</v>
          </cell>
          <cell r="B7" t="str">
            <v>万元</v>
          </cell>
          <cell r="C7">
            <v>461430.74</v>
          </cell>
        </row>
        <row r="7">
          <cell r="E7">
            <v>2.5</v>
          </cell>
        </row>
        <row r="8">
          <cell r="A8" t="str">
            <v>        建筑业</v>
          </cell>
          <cell r="B8" t="str">
            <v>万元</v>
          </cell>
          <cell r="C8">
            <v>25355.36</v>
          </cell>
        </row>
        <row r="8">
          <cell r="E8">
            <v>-0.1</v>
          </cell>
        </row>
        <row r="9">
          <cell r="A9" t="str">
            <v>     第三产业</v>
          </cell>
          <cell r="B9" t="str">
            <v>万元</v>
          </cell>
          <cell r="C9">
            <v>1117563.29</v>
          </cell>
        </row>
        <row r="9">
          <cell r="E9">
            <v>5.3</v>
          </cell>
        </row>
        <row r="10">
          <cell r="A10" t="str">
            <v>二、农业（一季度）</v>
          </cell>
          <cell r="B10" t="str">
            <v/>
          </cell>
        </row>
        <row r="11">
          <cell r="A11" t="str">
            <v>　　农林牧渔业总产值</v>
          </cell>
          <cell r="B11" t="str">
            <v>万元</v>
          </cell>
          <cell r="C11">
            <v>157071.25</v>
          </cell>
        </row>
        <row r="11">
          <cell r="E11">
            <v>4.7</v>
          </cell>
        </row>
        <row r="12">
          <cell r="A12" t="str">
            <v>      #农业产值</v>
          </cell>
          <cell r="B12" t="str">
            <v>万元</v>
          </cell>
          <cell r="C12">
            <v>101739.45</v>
          </cell>
        </row>
        <row r="12">
          <cell r="E12">
            <v>3.3</v>
          </cell>
        </row>
        <row r="13">
          <cell r="A13" t="str">
            <v>       林业产值</v>
          </cell>
          <cell r="B13" t="str">
            <v>万元</v>
          </cell>
          <cell r="C13">
            <v>19399.42</v>
          </cell>
        </row>
        <row r="13">
          <cell r="E13">
            <v>10.2</v>
          </cell>
        </row>
        <row r="14">
          <cell r="A14" t="str">
            <v>       牧业产值</v>
          </cell>
          <cell r="B14" t="str">
            <v>万元</v>
          </cell>
          <cell r="C14">
            <v>21004.39</v>
          </cell>
        </row>
        <row r="14">
          <cell r="E14">
            <v>2.8</v>
          </cell>
        </row>
        <row r="15">
          <cell r="A15" t="str">
            <v>       渔业产值</v>
          </cell>
          <cell r="B15" t="str">
            <v>万元</v>
          </cell>
          <cell r="C15">
            <v>4427.99</v>
          </cell>
        </row>
        <row r="15">
          <cell r="E15">
            <v>7.8</v>
          </cell>
        </row>
        <row r="16">
          <cell r="A16" t="str">
            <v>       农林牧渔专业及辅助性活动产值</v>
          </cell>
          <cell r="B16" t="str">
            <v>万元</v>
          </cell>
          <cell r="C16">
            <v>10500</v>
          </cell>
        </row>
        <row r="16">
          <cell r="E16">
            <v>13.4</v>
          </cell>
        </row>
        <row r="17">
          <cell r="A17" t="str">
            <v>三、工业</v>
          </cell>
        </row>
        <row r="18">
          <cell r="A18" t="str">
            <v>　　规模以上工业增加值</v>
          </cell>
          <cell r="B18" t="str">
            <v>万元</v>
          </cell>
        </row>
        <row r="18">
          <cell r="E18">
            <v>-30.7</v>
          </cell>
        </row>
        <row r="19">
          <cell r="A19" t="str">
            <v>      #先进制造业</v>
          </cell>
          <cell r="B19" t="str">
            <v>万元</v>
          </cell>
        </row>
        <row r="19">
          <cell r="E19">
            <v>-36.6</v>
          </cell>
        </row>
        <row r="20">
          <cell r="A20" t="str">
            <v>      #高技术制造业</v>
          </cell>
          <cell r="B20" t="str">
            <v>万元</v>
          </cell>
        </row>
        <row r="20">
          <cell r="E20">
            <v>-49.2</v>
          </cell>
        </row>
        <row r="21">
          <cell r="A21" t="str">
            <v>      #纺织服装制造业</v>
          </cell>
          <cell r="B21" t="str">
            <v>万元</v>
          </cell>
        </row>
        <row r="21">
          <cell r="E21">
            <v>-36.4</v>
          </cell>
        </row>
        <row r="22">
          <cell r="A22" t="str">
            <v>      #医药制造业</v>
          </cell>
          <cell r="B22" t="str">
            <v>万元</v>
          </cell>
        </row>
        <row r="22">
          <cell r="E22">
            <v>-45.2</v>
          </cell>
        </row>
        <row r="23">
          <cell r="A23" t="str">
            <v>      #食品加工制造业</v>
          </cell>
          <cell r="B23" t="str">
            <v>万元</v>
          </cell>
        </row>
        <row r="23">
          <cell r="E23">
            <v>-29.8</v>
          </cell>
        </row>
        <row r="24">
          <cell r="A24" t="str">
            <v>附：全社会用电量</v>
          </cell>
          <cell r="B24" t="str">
            <v>万千瓦时</v>
          </cell>
          <cell r="C24">
            <v>272452.83</v>
          </cell>
        </row>
        <row r="24">
          <cell r="E24">
            <v>7.4</v>
          </cell>
        </row>
        <row r="25">
          <cell r="A25" t="str">
            <v>     #工业用电量</v>
          </cell>
          <cell r="B25" t="str">
            <v>万千瓦时</v>
          </cell>
          <cell r="C25">
            <v>118594.14</v>
          </cell>
        </row>
        <row r="25">
          <cell r="E25">
            <v>8.3</v>
          </cell>
        </row>
        <row r="26">
          <cell r="A26" t="str">
            <v>      居民生活用电</v>
          </cell>
          <cell r="B26" t="str">
            <v>万千瓦时</v>
          </cell>
          <cell r="C26">
            <v>98804.4</v>
          </cell>
        </row>
        <row r="26">
          <cell r="E26">
            <v>5.3</v>
          </cell>
        </row>
        <row r="27">
          <cell r="A27" t="str">
            <v>四、国内贸易</v>
          </cell>
        </row>
        <row r="28">
          <cell r="A28" t="str">
            <v>　　社会消费品零售总额</v>
          </cell>
          <cell r="B28" t="str">
            <v>万元</v>
          </cell>
          <cell r="C28">
            <v>1189088.9</v>
          </cell>
        </row>
        <row r="28">
          <cell r="E28">
            <v>-0.1</v>
          </cell>
        </row>
        <row r="29">
          <cell r="A29" t="str">
            <v>　　批发零售业销售额（一季度）</v>
          </cell>
          <cell r="B29" t="str">
            <v>万元</v>
          </cell>
          <cell r="C29">
            <v>1419015.6</v>
          </cell>
        </row>
        <row r="29">
          <cell r="E29">
            <v>2.2</v>
          </cell>
        </row>
        <row r="30">
          <cell r="A30" t="str">
            <v>　　住宿餐饮业营业额（一季度）</v>
          </cell>
          <cell r="B30" t="str">
            <v>万元</v>
          </cell>
          <cell r="C30">
            <v>81790.3</v>
          </cell>
        </row>
        <row r="30">
          <cell r="E30">
            <v>6</v>
          </cell>
        </row>
        <row r="31">
          <cell r="A31" t="str">
            <v>五、固定资产投资</v>
          </cell>
        </row>
        <row r="32">
          <cell r="A32" t="str">
            <v>　　固定资产投资额</v>
          </cell>
          <cell r="B32" t="str">
            <v>万元</v>
          </cell>
          <cell r="C32" t="str">
            <v>—</v>
          </cell>
        </row>
        <row r="32">
          <cell r="E32">
            <v>-65.5</v>
          </cell>
        </row>
        <row r="33">
          <cell r="A33" t="str">
            <v>       #项目投资</v>
          </cell>
          <cell r="B33" t="str">
            <v>万元</v>
          </cell>
          <cell r="C33" t="str">
            <v>—</v>
          </cell>
        </row>
        <row r="33">
          <cell r="E33">
            <v>-66.6</v>
          </cell>
        </row>
        <row r="34">
          <cell r="A34" t="str">
            <v>        房地产开发</v>
          </cell>
          <cell r="B34" t="str">
            <v>万元</v>
          </cell>
          <cell r="C34" t="str">
            <v>—</v>
          </cell>
        </row>
        <row r="34">
          <cell r="E34">
            <v>-61.7</v>
          </cell>
        </row>
        <row r="35">
          <cell r="A35" t="str">
            <v>　　  基础设施投资</v>
          </cell>
          <cell r="B35" t="str">
            <v>万元</v>
          </cell>
          <cell r="C35" t="str">
            <v>—</v>
          </cell>
        </row>
        <row r="35">
          <cell r="E35">
            <v>-49</v>
          </cell>
        </row>
        <row r="36">
          <cell r="A36" t="str">
            <v>　　  民间投资</v>
          </cell>
          <cell r="B36" t="str">
            <v>万元</v>
          </cell>
          <cell r="C36" t="str">
            <v>—</v>
          </cell>
        </row>
        <row r="36">
          <cell r="E36">
            <v>-70.4</v>
          </cell>
        </row>
        <row r="37">
          <cell r="A37" t="str">
            <v>　　  按产业分</v>
          </cell>
        </row>
        <row r="38">
          <cell r="A38" t="str">
            <v>　　    第一产业</v>
          </cell>
          <cell r="B38" t="str">
            <v>万元</v>
          </cell>
          <cell r="C38" t="str">
            <v>—</v>
          </cell>
        </row>
        <row r="38">
          <cell r="E38">
            <v>-99</v>
          </cell>
        </row>
        <row r="39">
          <cell r="A39" t="str">
            <v>　　    第二产业</v>
          </cell>
          <cell r="B39" t="str">
            <v>万元</v>
          </cell>
          <cell r="C39" t="str">
            <v>—</v>
          </cell>
        </row>
        <row r="39">
          <cell r="E39">
            <v>-61.5</v>
          </cell>
        </row>
        <row r="40">
          <cell r="A40" t="str">
            <v>　　    #工业投资</v>
          </cell>
          <cell r="B40" t="str">
            <v>万元</v>
          </cell>
          <cell r="C40" t="str">
            <v>—</v>
          </cell>
        </row>
        <row r="40">
          <cell r="E40">
            <v>-61.5</v>
          </cell>
        </row>
        <row r="41">
          <cell r="A41" t="str">
            <v>　　       #工业技术改造投资</v>
          </cell>
          <cell r="B41" t="str">
            <v>万元</v>
          </cell>
          <cell r="C41" t="str">
            <v>—</v>
          </cell>
        </row>
        <row r="41">
          <cell r="E41">
            <v>-59.7</v>
          </cell>
        </row>
        <row r="42">
          <cell r="A42" t="str">
            <v>　　    第三产业投资</v>
          </cell>
          <cell r="B42" t="str">
            <v>万元</v>
          </cell>
          <cell r="C42" t="str">
            <v>—</v>
          </cell>
        </row>
        <row r="42">
          <cell r="E42">
            <v>-67.4</v>
          </cell>
        </row>
        <row r="43">
          <cell r="A43" t="str">
            <v>　　房屋施工面积</v>
          </cell>
          <cell r="B43" t="str">
            <v>平方米</v>
          </cell>
          <cell r="C43">
            <v>1737784</v>
          </cell>
        </row>
        <row r="43">
          <cell r="E43">
            <v>-49.7</v>
          </cell>
        </row>
        <row r="44">
          <cell r="A44" t="str">
            <v>　　房屋竣工面积</v>
          </cell>
          <cell r="B44" t="str">
            <v>平方米</v>
          </cell>
          <cell r="C44">
            <v>106642</v>
          </cell>
        </row>
        <row r="45">
          <cell r="A45" t="str">
            <v>　　商品房销售面积</v>
          </cell>
          <cell r="B45" t="str">
            <v>平方米</v>
          </cell>
          <cell r="C45">
            <v>150053</v>
          </cell>
        </row>
        <row r="45">
          <cell r="E45">
            <v>-4.5</v>
          </cell>
        </row>
        <row r="46">
          <cell r="A46" t="str">
            <v>六、财政</v>
          </cell>
        </row>
        <row r="47">
          <cell r="A47" t="str">
            <v>　　地方一般公共预算收入</v>
          </cell>
          <cell r="B47" t="str">
            <v>万元</v>
          </cell>
          <cell r="C47">
            <v>130686</v>
          </cell>
        </row>
        <row r="47">
          <cell r="E47">
            <v>3.8</v>
          </cell>
        </row>
        <row r="48">
          <cell r="A48" t="str">
            <v>　　 #税收收入</v>
          </cell>
          <cell r="B48" t="str">
            <v>万元</v>
          </cell>
          <cell r="C48">
            <v>74690</v>
          </cell>
        </row>
        <row r="48">
          <cell r="E48">
            <v>-5.2</v>
          </cell>
        </row>
        <row r="49">
          <cell r="A49" t="str">
            <v>　　地方一般公共预算支出</v>
          </cell>
          <cell r="B49" t="str">
            <v>万元</v>
          </cell>
          <cell r="C49">
            <v>488821</v>
          </cell>
        </row>
        <row r="49">
          <cell r="E49">
            <v>3.3</v>
          </cell>
        </row>
        <row r="50">
          <cell r="A50" t="str">
            <v>七、金融</v>
          </cell>
          <cell r="B50" t="str">
            <v/>
          </cell>
          <cell r="C50" t="str">
            <v>5月末余额</v>
          </cell>
        </row>
        <row r="51">
          <cell r="A51" t="str">
            <v>　　金融机构本外币各项存款余额</v>
          </cell>
          <cell r="B51" t="str">
            <v>亿元</v>
          </cell>
          <cell r="C51">
            <v>1247.56</v>
          </cell>
        </row>
        <row r="51">
          <cell r="E51">
            <v>5.8</v>
          </cell>
        </row>
        <row r="52">
          <cell r="A52" t="str">
            <v>　　   境内存款</v>
          </cell>
          <cell r="B52" t="str">
            <v>亿元</v>
          </cell>
          <cell r="C52">
            <v>1243.05</v>
          </cell>
        </row>
        <row r="52">
          <cell r="E52">
            <v>5.8</v>
          </cell>
        </row>
        <row r="53">
          <cell r="A53" t="str">
            <v>  　　　 #住户存款</v>
          </cell>
          <cell r="B53" t="str">
            <v>亿元</v>
          </cell>
          <cell r="C53">
            <v>1081.2</v>
          </cell>
        </row>
        <row r="53">
          <cell r="E53">
            <v>5.2</v>
          </cell>
        </row>
        <row r="54">
          <cell r="A54" t="str">
            <v>　　   境外存款</v>
          </cell>
          <cell r="B54" t="str">
            <v>亿元</v>
          </cell>
          <cell r="C54">
            <v>4.51</v>
          </cell>
        </row>
        <row r="54">
          <cell r="E54">
            <v>6.4</v>
          </cell>
        </row>
        <row r="55">
          <cell r="A55" t="str">
            <v>　　金融机构本外币各项贷款余额</v>
          </cell>
          <cell r="B55" t="str">
            <v>亿元</v>
          </cell>
          <cell r="C55">
            <v>485.01</v>
          </cell>
        </row>
        <row r="55">
          <cell r="E55">
            <v>7.8</v>
          </cell>
        </row>
        <row r="56">
          <cell r="A56" t="str">
            <v>　　   境内贷款</v>
          </cell>
          <cell r="B56" t="str">
            <v>亿元</v>
          </cell>
          <cell r="C56">
            <v>484.49</v>
          </cell>
        </row>
        <row r="56">
          <cell r="E56">
            <v>7.7</v>
          </cell>
        </row>
        <row r="57">
          <cell r="A57" t="str">
            <v>  　　　 #住户贷款</v>
          </cell>
          <cell r="B57" t="str">
            <v>亿元</v>
          </cell>
          <cell r="C57">
            <v>290.69</v>
          </cell>
        </row>
        <row r="57">
          <cell r="E57">
            <v>6.3</v>
          </cell>
        </row>
        <row r="58">
          <cell r="A58" t="str">
            <v>　　   境外贷款</v>
          </cell>
          <cell r="B58" t="str">
            <v>亿元</v>
          </cell>
          <cell r="C58">
            <v>0.52</v>
          </cell>
        </row>
        <row r="58">
          <cell r="E58">
            <v>38.2</v>
          </cell>
        </row>
        <row r="59">
          <cell r="A59" t="str">
            <v>八、邮政</v>
          </cell>
        </row>
        <row r="60">
          <cell r="A60" t="str">
            <v>　　快递业务量</v>
          </cell>
          <cell r="B60" t="str">
            <v>亿件</v>
          </cell>
        </row>
        <row r="61">
          <cell r="A61" t="str">
            <v>　　快递业务收入</v>
          </cell>
          <cell r="B61" t="str">
            <v>亿元</v>
          </cell>
        </row>
        <row r="62">
          <cell r="A62" t="str">
            <v>九、对外经济</v>
          </cell>
        </row>
        <row r="63">
          <cell r="A63" t="str">
            <v>　　新签利用外资合同项目</v>
          </cell>
          <cell r="B63" t="str">
            <v>宗</v>
          </cell>
        </row>
        <row r="64">
          <cell r="A64" t="str">
            <v>　　合同利用外资额</v>
          </cell>
          <cell r="B64" t="str">
            <v>万美元</v>
          </cell>
        </row>
        <row r="65">
          <cell r="A65" t="str">
            <v>　　实际利用外资额</v>
          </cell>
          <cell r="B65" t="str">
            <v>万美元</v>
          </cell>
        </row>
        <row r="66">
          <cell r="A66" t="str">
            <v>　　外贸进出口总额</v>
          </cell>
          <cell r="B66" t="str">
            <v>亿元</v>
          </cell>
          <cell r="C66">
            <v>16.29</v>
          </cell>
        </row>
        <row r="66">
          <cell r="E66">
            <v>-24</v>
          </cell>
        </row>
        <row r="67">
          <cell r="A67" t="str">
            <v>      出口总额</v>
          </cell>
          <cell r="B67" t="str">
            <v>亿元</v>
          </cell>
          <cell r="C67">
            <v>15.35</v>
          </cell>
        </row>
        <row r="67">
          <cell r="E67">
            <v>-11.3</v>
          </cell>
        </row>
        <row r="68">
          <cell r="A68" t="str">
            <v>      进口总额</v>
          </cell>
          <cell r="B68" t="str">
            <v>亿元</v>
          </cell>
          <cell r="C68">
            <v>0.95</v>
          </cell>
        </row>
        <row r="68">
          <cell r="E68">
            <v>-77.2</v>
          </cell>
        </row>
        <row r="69">
          <cell r="A69" t="str">
            <v>十、城乡居民人均可支配收入（一季度）</v>
          </cell>
          <cell r="B69" t="str">
            <v>元</v>
          </cell>
          <cell r="C69">
            <v>8278</v>
          </cell>
        </row>
        <row r="69">
          <cell r="E69">
            <v>5.9</v>
          </cell>
        </row>
        <row r="70">
          <cell r="A70" t="str">
            <v>　　城镇居民人均可支配收入</v>
          </cell>
          <cell r="B70" t="str">
            <v>元</v>
          </cell>
          <cell r="C70">
            <v>9431</v>
          </cell>
        </row>
        <row r="70">
          <cell r="E70">
            <v>5.8</v>
          </cell>
        </row>
        <row r="71">
          <cell r="A71" t="str">
            <v>　　农村居民人均可支配收入</v>
          </cell>
          <cell r="B71" t="str">
            <v>元</v>
          </cell>
          <cell r="C71">
            <v>7203</v>
          </cell>
        </row>
        <row r="71">
          <cell r="E71">
            <v>6.1</v>
          </cell>
        </row>
        <row r="72">
          <cell r="A72" t="str">
            <v>十一、物价指数</v>
          </cell>
          <cell r="B72" t="str">
            <v/>
          </cell>
          <cell r="C72" t="str">
            <v>5月环比</v>
          </cell>
        </row>
        <row r="72">
          <cell r="E72" t="str">
            <v>1-5月累计比</v>
          </cell>
        </row>
        <row r="73">
          <cell r="A73" t="str">
            <v>　　居民消费价格总指数 </v>
          </cell>
          <cell r="B73" t="str">
            <v>%</v>
          </cell>
          <cell r="C73">
            <v>99.9</v>
          </cell>
        </row>
        <row r="73">
          <cell r="E73">
            <v>100.8</v>
          </cell>
        </row>
        <row r="74">
          <cell r="A74" t="str">
            <v>　　　食品烟酒</v>
          </cell>
          <cell r="B74" t="str">
            <v>%</v>
          </cell>
          <cell r="C74">
            <v>99.8</v>
          </cell>
        </row>
        <row r="74">
          <cell r="E74">
            <v>99.3</v>
          </cell>
        </row>
        <row r="75">
          <cell r="A75" t="str">
            <v>        #食品</v>
          </cell>
          <cell r="B75" t="str">
            <v>%</v>
          </cell>
          <cell r="C75">
            <v>99.7</v>
          </cell>
        </row>
        <row r="75">
          <cell r="E75">
            <v>99</v>
          </cell>
        </row>
        <row r="76">
          <cell r="A76" t="str">
            <v>　　　衣着</v>
          </cell>
          <cell r="B76" t="str">
            <v>%</v>
          </cell>
          <cell r="C76">
            <v>101.1</v>
          </cell>
        </row>
        <row r="76">
          <cell r="E76">
            <v>99.1</v>
          </cell>
        </row>
        <row r="77">
          <cell r="A77" t="str">
            <v>　　　居住</v>
          </cell>
          <cell r="B77" t="str">
            <v>%</v>
          </cell>
          <cell r="C77">
            <v>100</v>
          </cell>
        </row>
        <row r="77">
          <cell r="E77">
            <v>100.4</v>
          </cell>
        </row>
        <row r="78">
          <cell r="A78" t="str">
            <v>　　　生活用品及服务</v>
          </cell>
          <cell r="B78" t="str">
            <v>%</v>
          </cell>
          <cell r="C78">
            <v>99.5</v>
          </cell>
        </row>
        <row r="78">
          <cell r="E78">
            <v>101.7</v>
          </cell>
        </row>
        <row r="79">
          <cell r="A79" t="str">
            <v>　　　交通和通信</v>
          </cell>
          <cell r="B79" t="str">
            <v>%</v>
          </cell>
          <cell r="C79">
            <v>99.8</v>
          </cell>
        </row>
        <row r="79">
          <cell r="E79">
            <v>99.4</v>
          </cell>
        </row>
        <row r="80">
          <cell r="A80" t="str">
            <v>　　　教育文化和娱乐</v>
          </cell>
          <cell r="B80" t="str">
            <v>%</v>
          </cell>
          <cell r="C80">
            <v>100</v>
          </cell>
        </row>
        <row r="80">
          <cell r="E80">
            <v>100.4</v>
          </cell>
        </row>
        <row r="81">
          <cell r="A81" t="str">
            <v>　　　医疗保健</v>
          </cell>
          <cell r="B81" t="str">
            <v>%</v>
          </cell>
          <cell r="C81">
            <v>100</v>
          </cell>
        </row>
        <row r="81">
          <cell r="E81">
            <v>113.7</v>
          </cell>
        </row>
        <row r="82">
          <cell r="A82" t="str">
            <v>　　　其他用品和服务</v>
          </cell>
          <cell r="B82" t="str">
            <v>%</v>
          </cell>
          <cell r="C82">
            <v>99.4</v>
          </cell>
        </row>
        <row r="82">
          <cell r="E82">
            <v>105.1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workbookViewId="0">
      <selection activeCell="A1" sqref="$A1:$XFD1048576"/>
    </sheetView>
  </sheetViews>
  <sheetFormatPr defaultColWidth="9" defaultRowHeight="13.5"/>
  <cols>
    <col min="1" max="1" width="28.625" style="70" customWidth="1"/>
    <col min="2" max="2" width="7.375" style="70" customWidth="1"/>
    <col min="3" max="3" width="8.625" style="70" customWidth="1"/>
    <col min="4" max="4" width="9.375" style="70" customWidth="1"/>
    <col min="5" max="5" width="28.625" style="70" customWidth="1"/>
    <col min="6" max="6" width="7.375" style="71" customWidth="1"/>
    <col min="7" max="7" width="8.625" style="70" customWidth="1"/>
    <col min="8" max="8" width="9.375" style="70" customWidth="1"/>
    <col min="9" max="9" width="28.625" style="70" customWidth="1"/>
    <col min="10" max="10" width="7.375" style="70" customWidth="1"/>
    <col min="11" max="11" width="8.625" style="70" customWidth="1"/>
    <col min="12" max="12" width="9.375" style="70" customWidth="1"/>
    <col min="13" max="13" width="28.625" style="70" customWidth="1"/>
    <col min="14" max="14" width="7.375" style="70" customWidth="1"/>
    <col min="15" max="15" width="8.625" style="70" customWidth="1"/>
    <col min="16" max="16" width="9.375" style="70" customWidth="1"/>
    <col min="17" max="17" width="28.625" style="70" customWidth="1"/>
    <col min="18" max="18" width="7.375" style="70" customWidth="1"/>
    <col min="19" max="19" width="8.625" style="70" customWidth="1"/>
    <col min="20" max="20" width="9.375" style="70" customWidth="1"/>
    <col min="21" max="16384" width="9" style="70"/>
  </cols>
  <sheetData>
    <row r="1" s="70" customFormat="1" ht="30" customHeight="1" spans="1:20">
      <c r="A1" s="72" t="str">
        <f>[1]模板录入!A1</f>
        <v>普宁市国民经济主要指标</v>
      </c>
      <c r="B1" s="72"/>
      <c r="C1" s="72"/>
      <c r="D1" s="72"/>
      <c r="E1" s="72" t="str">
        <f>[1]模板录入!A1</f>
        <v>普宁市国民经济主要指标</v>
      </c>
      <c r="F1" s="72"/>
      <c r="G1" s="72"/>
      <c r="H1" s="72"/>
      <c r="I1" s="72" t="str">
        <f>[1]模板录入!A1</f>
        <v>普宁市国民经济主要指标</v>
      </c>
      <c r="J1" s="72"/>
      <c r="K1" s="72"/>
      <c r="L1" s="72"/>
      <c r="M1" s="72" t="str">
        <f>[1]模板录入!A1</f>
        <v>普宁市国民经济主要指标</v>
      </c>
      <c r="N1" s="72"/>
      <c r="O1" s="72"/>
      <c r="P1" s="72"/>
      <c r="Q1" s="72" t="str">
        <f>[1]模板录入!A1</f>
        <v>普宁市国民经济主要指标</v>
      </c>
      <c r="R1" s="72"/>
      <c r="S1" s="72"/>
      <c r="T1" s="72"/>
    </row>
    <row r="2" s="70" customFormat="1" ht="33.95" customHeight="1" spans="1:20">
      <c r="A2" s="73" t="str">
        <f>[1]模板录入!A2</f>
        <v>指     标</v>
      </c>
      <c r="B2" s="74" t="str">
        <f>[1]模板录入!B2</f>
        <v>单位</v>
      </c>
      <c r="C2" s="74" t="str">
        <f>[1]模板录入!C2</f>
        <v>1—5月</v>
      </c>
      <c r="D2" s="75" t="str">
        <f>[1]模板录入!E2</f>
        <v>增速
(%)</v>
      </c>
      <c r="E2" s="76" t="str">
        <f>[1]模板录入!A2</f>
        <v>指     标</v>
      </c>
      <c r="F2" s="74" t="str">
        <f>[1]模板录入!B2</f>
        <v>单位</v>
      </c>
      <c r="G2" s="74" t="str">
        <f>[1]模板录入!C2</f>
        <v>1—5月</v>
      </c>
      <c r="H2" s="75" t="str">
        <f>[1]模板录入!E2</f>
        <v>增速
(%)</v>
      </c>
      <c r="I2" s="73" t="str">
        <f>[1]模板录入!A2</f>
        <v>指     标</v>
      </c>
      <c r="J2" s="74" t="str">
        <f>[1]模板录入!B2</f>
        <v>单位</v>
      </c>
      <c r="K2" s="74" t="str">
        <f>[1]模板录入!C2</f>
        <v>1—5月</v>
      </c>
      <c r="L2" s="75" t="str">
        <f>[1]模板录入!E2</f>
        <v>增速
(%)</v>
      </c>
      <c r="M2" s="76" t="str">
        <f>[1]模板录入!A2</f>
        <v>指     标</v>
      </c>
      <c r="N2" s="74" t="str">
        <f>[1]模板录入!B2</f>
        <v>单位</v>
      </c>
      <c r="O2" s="74" t="str">
        <f>[1]模板录入!C2</f>
        <v>1—5月</v>
      </c>
      <c r="P2" s="75" t="str">
        <f>[1]模板录入!E2</f>
        <v>增速
(%)</v>
      </c>
      <c r="Q2" s="73" t="str">
        <f>[1]模板录入!A2</f>
        <v>指     标</v>
      </c>
      <c r="R2" s="74" t="str">
        <f>[1]模板录入!B2</f>
        <v>单位</v>
      </c>
      <c r="S2" s="74" t="str">
        <f>[1]模板录入!C2</f>
        <v>1—5月</v>
      </c>
      <c r="T2" s="75" t="str">
        <f>[1]模板录入!E2</f>
        <v>增速
(%)</v>
      </c>
    </row>
    <row r="3" s="70" customFormat="1" ht="23.45" customHeight="1" spans="1:20">
      <c r="A3" s="77" t="str">
        <f>[1]模板录入!A3</f>
        <v>一、地区生产总值（一季度）</v>
      </c>
      <c r="B3" s="78"/>
      <c r="C3" s="79"/>
      <c r="D3" s="80" t="str">
        <f>IF(ISNUMBER([1]模板录入!E3),[1]模板录入!E3,"")</f>
        <v/>
      </c>
      <c r="E3" s="81" t="str">
        <f>[1]模板录入!A21</f>
        <v>      #纺织服装制造业</v>
      </c>
      <c r="F3" s="82" t="str">
        <f>[1]模板录入!B21</f>
        <v>万元</v>
      </c>
      <c r="G3" s="83" t="s">
        <v>0</v>
      </c>
      <c r="H3" s="84">
        <f>IF(ISNUMBER([1]模板录入!E21),[1]模板录入!E21,"")</f>
        <v>-36.4</v>
      </c>
      <c r="I3" s="85" t="str">
        <f>[1]模板录入!A39</f>
        <v>　　    第二产业</v>
      </c>
      <c r="J3" s="86" t="str">
        <f>[1]模板录入!B39</f>
        <v>万元</v>
      </c>
      <c r="K3" s="83" t="str">
        <f>[1]模板录入!C39</f>
        <v>—</v>
      </c>
      <c r="L3" s="84">
        <f>[1]模板录入!E39</f>
        <v>-61.5</v>
      </c>
      <c r="M3" s="85" t="str">
        <f>[1]模板录入!A57</f>
        <v>  　　　 #住户贷款</v>
      </c>
      <c r="N3" s="86" t="str">
        <f>[1]模板录入!B57</f>
        <v>亿元</v>
      </c>
      <c r="O3" s="87">
        <f>[1]模板录入!C57</f>
        <v>290.69</v>
      </c>
      <c r="P3" s="84">
        <f>[1]模板录入!E57</f>
        <v>6.3</v>
      </c>
      <c r="Q3" s="88" t="str">
        <f>[1]模板录入!A75</f>
        <v>        #食品</v>
      </c>
      <c r="R3" s="89" t="str">
        <f>[1]模板录入!B75</f>
        <v>%</v>
      </c>
      <c r="S3" s="90">
        <f>[1]模板录入!C75</f>
        <v>99.7</v>
      </c>
      <c r="T3" s="91">
        <f>[1]模板录入!E75</f>
        <v>99</v>
      </c>
    </row>
    <row r="4" s="70" customFormat="1" ht="23.45" customHeight="1" spans="1:20">
      <c r="A4" s="92" t="str">
        <f>[1]模板录入!A4</f>
        <v>　　总计</v>
      </c>
      <c r="B4" s="78" t="str">
        <f>[1]模板录入!B4</f>
        <v>万元</v>
      </c>
      <c r="C4" s="79">
        <f>IF(ISNUMBER([1]模板录入!C4),[1]模板录入!C4,"")</f>
        <v>1678364.31</v>
      </c>
      <c r="D4" s="80">
        <f>IF(ISNUMBER([1]模板录入!E4),[1]模板录入!E4,"")</f>
        <v>4.4</v>
      </c>
      <c r="E4" s="92" t="str">
        <f>[1]模板录入!A22</f>
        <v>      #医药制造业</v>
      </c>
      <c r="F4" s="82" t="str">
        <f>[1]模板录入!B22</f>
        <v>万元</v>
      </c>
      <c r="G4" s="83" t="s">
        <v>0</v>
      </c>
      <c r="H4" s="84">
        <f>IF(ISNUMBER([1]模板录入!E22),[1]模板录入!E22,"")</f>
        <v>-45.2</v>
      </c>
      <c r="I4" s="85" t="str">
        <f>[1]模板录入!A40</f>
        <v>　　    #工业投资</v>
      </c>
      <c r="J4" s="86" t="str">
        <f>[1]模板录入!B40</f>
        <v>万元</v>
      </c>
      <c r="K4" s="83" t="str">
        <f>[1]模板录入!C40</f>
        <v>—</v>
      </c>
      <c r="L4" s="84">
        <f>[1]模板录入!E40</f>
        <v>-61.5</v>
      </c>
      <c r="M4" s="85" t="str">
        <f>[1]模板录入!A58</f>
        <v>　　   境外贷款</v>
      </c>
      <c r="N4" s="86" t="str">
        <f>[1]模板录入!B58</f>
        <v>亿元</v>
      </c>
      <c r="O4" s="87">
        <f>[1]模板录入!C58</f>
        <v>0.52</v>
      </c>
      <c r="P4" s="84">
        <f>[1]模板录入!E58</f>
        <v>38.2</v>
      </c>
      <c r="Q4" s="88" t="str">
        <f>[1]模板录入!A76</f>
        <v>　　　衣着</v>
      </c>
      <c r="R4" s="89" t="str">
        <f>[1]模板录入!B76</f>
        <v>%</v>
      </c>
      <c r="S4" s="90">
        <f>[1]模板录入!C76</f>
        <v>101.1</v>
      </c>
      <c r="T4" s="91">
        <f>[1]模板录入!E76</f>
        <v>99.1</v>
      </c>
    </row>
    <row r="5" s="70" customFormat="1" ht="23.45" customHeight="1" spans="1:20">
      <c r="A5" s="92" t="str">
        <f>[1]模板录入!A5</f>
        <v>     第一产业</v>
      </c>
      <c r="B5" s="78" t="str">
        <f>[1]模板录入!B5</f>
        <v>万元</v>
      </c>
      <c r="C5" s="79">
        <f>IF(ISNUMBER([1]模板录入!C5),[1]模板录入!C5,"")</f>
        <v>74212.08</v>
      </c>
      <c r="D5" s="80">
        <f>IF(ISNUMBER([1]模板录入!E5),[1]模板录入!E5,"")</f>
        <v>4.9</v>
      </c>
      <c r="E5" s="92" t="str">
        <f>[1]模板录入!A23</f>
        <v>      #食品加工制造业</v>
      </c>
      <c r="F5" s="82" t="str">
        <f>[1]模板录入!B23</f>
        <v>万元</v>
      </c>
      <c r="G5" s="83" t="s">
        <v>0</v>
      </c>
      <c r="H5" s="84">
        <f>IF(ISNUMBER([1]模板录入!E23),[1]模板录入!E23,"")</f>
        <v>-29.8</v>
      </c>
      <c r="I5" s="85" t="str">
        <f>[1]模板录入!A41</f>
        <v>　　       #工业技术改造投资</v>
      </c>
      <c r="J5" s="86" t="str">
        <f>[1]模板录入!B41</f>
        <v>万元</v>
      </c>
      <c r="K5" s="83" t="str">
        <f>[1]模板录入!C41</f>
        <v>—</v>
      </c>
      <c r="L5" s="84">
        <f>[1]模板录入!E41</f>
        <v>-59.7</v>
      </c>
      <c r="M5" s="93" t="str">
        <f>[1]模板录入!A59</f>
        <v>八、邮政</v>
      </c>
      <c r="N5" s="86"/>
      <c r="O5" s="87"/>
      <c r="P5" s="84"/>
      <c r="Q5" s="88" t="str">
        <f>[1]模板录入!A77</f>
        <v>　　　居住</v>
      </c>
      <c r="R5" s="89" t="str">
        <f>[1]模板录入!B77</f>
        <v>%</v>
      </c>
      <c r="S5" s="90">
        <f>[1]模板录入!C77</f>
        <v>100</v>
      </c>
      <c r="T5" s="91">
        <f>[1]模板录入!E77</f>
        <v>100.4</v>
      </c>
    </row>
    <row r="6" s="70" customFormat="1" ht="23.45" customHeight="1" spans="1:20">
      <c r="A6" s="92" t="str">
        <f>[1]模板录入!A6</f>
        <v>     第二产业</v>
      </c>
      <c r="B6" s="78" t="str">
        <f>[1]模板录入!B6</f>
        <v>万元</v>
      </c>
      <c r="C6" s="79">
        <f>IF(ISNUMBER([1]模板录入!C6),[1]模板录入!C6,"")</f>
        <v>486588.93</v>
      </c>
      <c r="D6" s="80">
        <f>IF(ISNUMBER([1]模板录入!E6),[1]模板录入!E6,"")</f>
        <v>2.3</v>
      </c>
      <c r="E6" s="94" t="str">
        <f>[1]模板录入!A24</f>
        <v>附：全社会用电量</v>
      </c>
      <c r="F6" s="95" t="str">
        <f>[1]模板录入!B24</f>
        <v>万千瓦时</v>
      </c>
      <c r="G6" s="83">
        <f>IF(ISNUMBER([1]模板录入!C24),[1]模板录入!C24,"")</f>
        <v>272452.83</v>
      </c>
      <c r="H6" s="84">
        <f>IF(ISNUMBER([1]模板录入!E24),[1]模板录入!E24,"")</f>
        <v>7.4</v>
      </c>
      <c r="I6" s="85" t="str">
        <f>[1]模板录入!A42</f>
        <v>　　    第三产业投资</v>
      </c>
      <c r="J6" s="86" t="str">
        <f>[1]模板录入!B42</f>
        <v>万元</v>
      </c>
      <c r="K6" s="83" t="str">
        <f>[1]模板录入!C42</f>
        <v>—</v>
      </c>
      <c r="L6" s="84">
        <f>[1]模板录入!E42</f>
        <v>-67.4</v>
      </c>
      <c r="M6" s="85" t="str">
        <f>[1]模板录入!A60</f>
        <v>　　快递业务量</v>
      </c>
      <c r="N6" s="86" t="str">
        <f>[1]模板录入!B60</f>
        <v>亿件</v>
      </c>
      <c r="O6" s="87"/>
      <c r="P6" s="84"/>
      <c r="Q6" s="88" t="str">
        <f>[1]模板录入!A78</f>
        <v>　　　生活用品及服务</v>
      </c>
      <c r="R6" s="89" t="str">
        <f>[1]模板录入!B78</f>
        <v>%</v>
      </c>
      <c r="S6" s="90">
        <f>[1]模板录入!C78</f>
        <v>99.5</v>
      </c>
      <c r="T6" s="91">
        <f>[1]模板录入!E78</f>
        <v>101.7</v>
      </c>
    </row>
    <row r="7" s="70" customFormat="1" ht="23.45" customHeight="1" spans="1:20">
      <c r="A7" s="92" t="str">
        <f>[1]模板录入!A7</f>
        <v>       #工业</v>
      </c>
      <c r="B7" s="78" t="str">
        <f>[1]模板录入!B7</f>
        <v>万元</v>
      </c>
      <c r="C7" s="79">
        <f>IF(ISNUMBER([1]模板录入!C7),[1]模板录入!C7,"")</f>
        <v>461430.74</v>
      </c>
      <c r="D7" s="80">
        <f>IF(ISNUMBER([1]模板录入!E7),[1]模板录入!E7,"")</f>
        <v>2.5</v>
      </c>
      <c r="E7" s="92" t="str">
        <f>[1]模板录入!A25</f>
        <v>     #工业用电量</v>
      </c>
      <c r="F7" s="95" t="str">
        <f>[1]模板录入!B25</f>
        <v>万千瓦时</v>
      </c>
      <c r="G7" s="83">
        <f>IF(ISNUMBER([1]模板录入!C25),[1]模板录入!C25,"")</f>
        <v>118594.14</v>
      </c>
      <c r="H7" s="84">
        <f>IF(ISNUMBER([1]模板录入!E25),[1]模板录入!E25,"")</f>
        <v>8.3</v>
      </c>
      <c r="I7" s="85" t="str">
        <f>[1]模板录入!A43</f>
        <v>　　房屋施工面积</v>
      </c>
      <c r="J7" s="86" t="str">
        <f>[1]模板录入!B43</f>
        <v>平方米</v>
      </c>
      <c r="K7" s="83">
        <f>[1]模板录入!C43</f>
        <v>1737784</v>
      </c>
      <c r="L7" s="84">
        <f>[1]模板录入!E43</f>
        <v>-49.7</v>
      </c>
      <c r="M7" s="85" t="str">
        <f>[1]模板录入!A61</f>
        <v>　　快递业务收入</v>
      </c>
      <c r="N7" s="86" t="str">
        <f>[1]模板录入!B61</f>
        <v>亿元</v>
      </c>
      <c r="O7" s="87"/>
      <c r="P7" s="84"/>
      <c r="Q7" s="88" t="str">
        <f>[1]模板录入!A79</f>
        <v>　　　交通和通信</v>
      </c>
      <c r="R7" s="89" t="str">
        <f>[1]模板录入!B79</f>
        <v>%</v>
      </c>
      <c r="S7" s="90">
        <f>[1]模板录入!C79</f>
        <v>99.8</v>
      </c>
      <c r="T7" s="91">
        <f>[1]模板录入!E79</f>
        <v>99.4</v>
      </c>
    </row>
    <row r="8" s="70" customFormat="1" ht="23.45" customHeight="1" spans="1:20">
      <c r="A8" s="92" t="str">
        <f>[1]模板录入!A8</f>
        <v>        建筑业</v>
      </c>
      <c r="B8" s="78" t="str">
        <f>[1]模板录入!B8</f>
        <v>万元</v>
      </c>
      <c r="C8" s="79">
        <f>IF(ISNUMBER([1]模板录入!C8),[1]模板录入!C8,"")</f>
        <v>25355.36</v>
      </c>
      <c r="D8" s="80">
        <f>IF(ISNUMBER([1]模板录入!E8),[1]模板录入!E8,"")</f>
        <v>-0.1</v>
      </c>
      <c r="E8" s="92" t="str">
        <f>[1]模板录入!A26</f>
        <v>      居民生活用电</v>
      </c>
      <c r="F8" s="95" t="str">
        <f>[1]模板录入!B26</f>
        <v>万千瓦时</v>
      </c>
      <c r="G8" s="83">
        <f>IF(ISNUMBER([1]模板录入!C26),[1]模板录入!C26,"")</f>
        <v>98804.4</v>
      </c>
      <c r="H8" s="84">
        <f>IF(ISNUMBER([1]模板录入!E26),[1]模板录入!E26,"")</f>
        <v>5.3</v>
      </c>
      <c r="I8" s="85" t="str">
        <f>[1]模板录入!A44</f>
        <v>　　房屋竣工面积</v>
      </c>
      <c r="J8" s="86" t="str">
        <f>[1]模板录入!B44</f>
        <v>平方米</v>
      </c>
      <c r="K8" s="83">
        <f>[1]模板录入!C44</f>
        <v>106642</v>
      </c>
      <c r="L8" s="84"/>
      <c r="M8" s="93" t="str">
        <f>[1]模板录入!A62</f>
        <v>九、对外经济</v>
      </c>
      <c r="N8" s="86"/>
      <c r="O8" s="87"/>
      <c r="P8" s="84"/>
      <c r="Q8" s="88" t="str">
        <f>[1]模板录入!A80</f>
        <v>　　　教育文化和娱乐</v>
      </c>
      <c r="R8" s="89" t="str">
        <f>[1]模板录入!B80</f>
        <v>%</v>
      </c>
      <c r="S8" s="90">
        <f>[1]模板录入!C80</f>
        <v>100</v>
      </c>
      <c r="T8" s="91">
        <f>[1]模板录入!E80</f>
        <v>100.4</v>
      </c>
    </row>
    <row r="9" s="70" customFormat="1" ht="23.45" customHeight="1" spans="1:20">
      <c r="A9" s="92" t="str">
        <f>[1]模板录入!A9</f>
        <v>     第三产业</v>
      </c>
      <c r="B9" s="78" t="str">
        <f>[1]模板录入!B9</f>
        <v>万元</v>
      </c>
      <c r="C9" s="79">
        <f>IF(ISNUMBER([1]模板录入!C9),[1]模板录入!C9,"")</f>
        <v>1117563.29</v>
      </c>
      <c r="D9" s="80">
        <f>IF(ISNUMBER([1]模板录入!E9),[1]模板录入!E9,"")</f>
        <v>5.3</v>
      </c>
      <c r="E9" s="94" t="str">
        <f>[1]模板录入!A27</f>
        <v>四、国内贸易</v>
      </c>
      <c r="F9" s="82"/>
      <c r="G9" s="83" t="str">
        <f>IF(ISNUMBER([1]模板录入!C27),[1]模板录入!C27,"")</f>
        <v/>
      </c>
      <c r="H9" s="84" t="str">
        <f>IF(ISNUMBER([1]模板录入!E27),[1]模板录入!E27,"")</f>
        <v/>
      </c>
      <c r="I9" s="85" t="str">
        <f>[1]模板录入!A45</f>
        <v>　　商品房销售面积</v>
      </c>
      <c r="J9" s="86" t="str">
        <f>[1]模板录入!B45</f>
        <v>平方米</v>
      </c>
      <c r="K9" s="83">
        <f>[1]模板录入!C45</f>
        <v>150053</v>
      </c>
      <c r="L9" s="84">
        <f>[1]模板录入!E45</f>
        <v>-4.5</v>
      </c>
      <c r="M9" s="85" t="str">
        <f>[1]模板录入!A63</f>
        <v>　　新签利用外资合同项目</v>
      </c>
      <c r="N9" s="86" t="str">
        <f>[1]模板录入!B63</f>
        <v>宗</v>
      </c>
      <c r="O9" s="87"/>
      <c r="P9" s="84"/>
      <c r="Q9" s="88" t="str">
        <f>[1]模板录入!A81</f>
        <v>　　　医疗保健</v>
      </c>
      <c r="R9" s="89" t="str">
        <f>[1]模板录入!B81</f>
        <v>%</v>
      </c>
      <c r="S9" s="90">
        <f>[1]模板录入!C81</f>
        <v>100</v>
      </c>
      <c r="T9" s="91">
        <f>[1]模板录入!E81</f>
        <v>113.7</v>
      </c>
    </row>
    <row r="10" s="70" customFormat="1" ht="23.45" customHeight="1" spans="1:20">
      <c r="A10" s="94" t="str">
        <f>[1]模板录入!A10</f>
        <v>二、农业（一季度）</v>
      </c>
      <c r="B10" s="78" t="str">
        <f>[1]模板录入!B10</f>
        <v/>
      </c>
      <c r="C10" s="79" t="str">
        <f>IF(ISNUMBER([1]模板录入!C10),[1]模板录入!C10,"")</f>
        <v/>
      </c>
      <c r="D10" s="80" t="str">
        <f>IF(ISNUMBER([1]模板录入!E10),[1]模板录入!E10,"")</f>
        <v/>
      </c>
      <c r="E10" s="92" t="str">
        <f>[1]模板录入!A28</f>
        <v>　　社会消费品零售总额</v>
      </c>
      <c r="F10" s="82" t="str">
        <f>[1]模板录入!B28</f>
        <v>万元</v>
      </c>
      <c r="G10" s="83">
        <f>[1]模板录入!C28</f>
        <v>1189088.9</v>
      </c>
      <c r="H10" s="84">
        <f>[1]模板录入!E28</f>
        <v>-0.1</v>
      </c>
      <c r="I10" s="93" t="str">
        <f>[1]模板录入!A46</f>
        <v>六、财政</v>
      </c>
      <c r="J10" s="86"/>
      <c r="K10" s="83"/>
      <c r="L10" s="84"/>
      <c r="M10" s="85" t="str">
        <f>[1]模板录入!A64</f>
        <v>　　合同利用外资额</v>
      </c>
      <c r="N10" s="86" t="str">
        <f>[1]模板录入!B64</f>
        <v>万美元</v>
      </c>
      <c r="O10" s="87"/>
      <c r="P10" s="84"/>
      <c r="Q10" s="96" t="str">
        <f>[1]模板录入!A82</f>
        <v>　　　其他用品和服务</v>
      </c>
      <c r="R10" s="97" t="str">
        <f>[1]模板录入!B82</f>
        <v>%</v>
      </c>
      <c r="S10" s="98">
        <f>[1]模板录入!C82</f>
        <v>99.4</v>
      </c>
      <c r="T10" s="99">
        <f>[1]模板录入!E82</f>
        <v>105.1</v>
      </c>
    </row>
    <row r="11" s="70" customFormat="1" ht="23.45" customHeight="1" spans="1:20">
      <c r="A11" s="92" t="str">
        <f>[1]模板录入!A11</f>
        <v>　　农林牧渔业总产值</v>
      </c>
      <c r="B11" s="78" t="str">
        <f>[1]模板录入!B11</f>
        <v>万元</v>
      </c>
      <c r="C11" s="79">
        <f>IF(ISNUMBER([1]模板录入!C11),[1]模板录入!C11,"")</f>
        <v>157071.25</v>
      </c>
      <c r="D11" s="80">
        <f>IF(ISNUMBER([1]模板录入!E11),[1]模板录入!E11,"")</f>
        <v>4.7</v>
      </c>
      <c r="E11" s="92" t="str">
        <f>[1]模板录入!A29</f>
        <v>　　批发零售业销售额（一季度）</v>
      </c>
      <c r="F11" s="82" t="str">
        <f>[1]模板录入!B29</f>
        <v>万元</v>
      </c>
      <c r="G11" s="83">
        <f>[1]模板录入!C29</f>
        <v>1419015.6</v>
      </c>
      <c r="H11" s="84">
        <f>[1]模板录入!E29</f>
        <v>2.2</v>
      </c>
      <c r="I11" s="85" t="str">
        <f>[1]模板录入!A47</f>
        <v>　　地方一般公共预算收入</v>
      </c>
      <c r="J11" s="86" t="str">
        <f>[1]模板录入!B47</f>
        <v>万元</v>
      </c>
      <c r="K11" s="83">
        <f>[1]模板录入!C47</f>
        <v>130686</v>
      </c>
      <c r="L11" s="84">
        <f>[1]模板录入!E47</f>
        <v>3.8</v>
      </c>
      <c r="M11" s="85" t="str">
        <f>[1]模板录入!A65</f>
        <v>　　实际利用外资额</v>
      </c>
      <c r="N11" s="86" t="str">
        <f>[1]模板录入!B65</f>
        <v>万美元</v>
      </c>
      <c r="O11" s="87"/>
      <c r="P11" s="84"/>
      <c r="Q11" s="100"/>
      <c r="R11" s="101"/>
      <c r="S11" s="102"/>
      <c r="T11" s="102"/>
    </row>
    <row r="12" s="70" customFormat="1" ht="23.45" customHeight="1" spans="1:20">
      <c r="A12" s="92" t="str">
        <f>[1]模板录入!A12</f>
        <v>      #农业产值</v>
      </c>
      <c r="B12" s="78" t="str">
        <f>[1]模板录入!B12</f>
        <v>万元</v>
      </c>
      <c r="C12" s="79">
        <f>IF(ISNUMBER([1]模板录入!C12),[1]模板录入!C12,"")</f>
        <v>101739.45</v>
      </c>
      <c r="D12" s="80">
        <f>IF(ISNUMBER([1]模板录入!E12),[1]模板录入!E12,"")</f>
        <v>3.3</v>
      </c>
      <c r="E12" s="92" t="str">
        <f>[1]模板录入!A30</f>
        <v>　　住宿餐饮业营业额（一季度）</v>
      </c>
      <c r="F12" s="82" t="str">
        <f>[1]模板录入!B30</f>
        <v>万元</v>
      </c>
      <c r="G12" s="83">
        <f>[1]模板录入!C30</f>
        <v>81790.3</v>
      </c>
      <c r="H12" s="84">
        <f>[1]模板录入!E30</f>
        <v>6</v>
      </c>
      <c r="I12" s="85" t="str">
        <f>[1]模板录入!A48</f>
        <v>　　 #税收收入</v>
      </c>
      <c r="J12" s="86" t="str">
        <f>[1]模板录入!B48</f>
        <v>万元</v>
      </c>
      <c r="K12" s="83">
        <f>[1]模板录入!C48</f>
        <v>74690</v>
      </c>
      <c r="L12" s="84">
        <f>[1]模板录入!E48</f>
        <v>-5.2</v>
      </c>
      <c r="M12" s="85" t="str">
        <f>[1]模板录入!A66</f>
        <v>　　外贸进出口总额</v>
      </c>
      <c r="N12" s="86" t="str">
        <f>[1]模板录入!B66</f>
        <v>亿元</v>
      </c>
      <c r="O12" s="103">
        <f>[1]模板录入!C66</f>
        <v>16.29</v>
      </c>
      <c r="P12" s="84">
        <f>[1]模板录入!E66</f>
        <v>-24</v>
      </c>
    </row>
    <row r="13" s="70" customFormat="1" ht="23.45" customHeight="1" spans="1:20">
      <c r="A13" s="92" t="str">
        <f>[1]模板录入!A13</f>
        <v>       林业产值</v>
      </c>
      <c r="B13" s="78" t="str">
        <f>[1]模板录入!B13</f>
        <v>万元</v>
      </c>
      <c r="C13" s="79">
        <f>IF(ISNUMBER([1]模板录入!C13),[1]模板录入!C13,"")</f>
        <v>19399.42</v>
      </c>
      <c r="D13" s="80">
        <f>IF(ISNUMBER([1]模板录入!E13),[1]模板录入!E13,"")</f>
        <v>10.2</v>
      </c>
      <c r="E13" s="94" t="str">
        <f>[1]模板录入!A31</f>
        <v>五、固定资产投资</v>
      </c>
      <c r="F13" s="82"/>
      <c r="G13" s="83"/>
      <c r="H13" s="84"/>
      <c r="I13" s="85" t="str">
        <f>[1]模板录入!A49</f>
        <v>　　地方一般公共预算支出</v>
      </c>
      <c r="J13" s="86" t="str">
        <f>[1]模板录入!B49</f>
        <v>万元</v>
      </c>
      <c r="K13" s="83">
        <f>[1]模板录入!C49</f>
        <v>488821</v>
      </c>
      <c r="L13" s="84">
        <f>[1]模板录入!E49</f>
        <v>3.3</v>
      </c>
      <c r="M13" s="85" t="str">
        <f>[1]模板录入!A67</f>
        <v>      出口总额</v>
      </c>
      <c r="N13" s="86" t="str">
        <f>[1]模板录入!B67</f>
        <v>亿元</v>
      </c>
      <c r="O13" s="103">
        <f>[1]模板录入!C67</f>
        <v>15.35</v>
      </c>
      <c r="P13" s="84">
        <f>[1]模板录入!E67</f>
        <v>-11.3</v>
      </c>
    </row>
    <row r="14" s="70" customFormat="1" ht="23.45" customHeight="1" spans="1:20">
      <c r="A14" s="92" t="str">
        <f>[1]模板录入!A14</f>
        <v>       牧业产值</v>
      </c>
      <c r="B14" s="78" t="str">
        <f>[1]模板录入!B14</f>
        <v>万元</v>
      </c>
      <c r="C14" s="79">
        <f>IF(ISNUMBER([1]模板录入!C14),[1]模板录入!C14,"")</f>
        <v>21004.39</v>
      </c>
      <c r="D14" s="80">
        <f>IF(ISNUMBER([1]模板录入!E14),[1]模板录入!E14,"")</f>
        <v>2.8</v>
      </c>
      <c r="E14" s="92" t="str">
        <f>[1]模板录入!A32</f>
        <v>　　固定资产投资额</v>
      </c>
      <c r="F14" s="82" t="str">
        <f>[1]模板录入!B32</f>
        <v>万元</v>
      </c>
      <c r="G14" s="83" t="str">
        <f>[1]模板录入!C32</f>
        <v>—</v>
      </c>
      <c r="H14" s="84">
        <f>[1]模板录入!E32</f>
        <v>-65.5</v>
      </c>
      <c r="I14" s="93" t="str">
        <f>[1]模板录入!A50</f>
        <v>七、金融</v>
      </c>
      <c r="J14" s="86" t="str">
        <f>[1]模板录入!B50</f>
        <v/>
      </c>
      <c r="K14" s="104" t="str">
        <f>[1]模板录入!C50</f>
        <v>5月末余额</v>
      </c>
      <c r="L14" s="91"/>
      <c r="M14" s="85" t="str">
        <f>[1]模板录入!A68</f>
        <v>      进口总额</v>
      </c>
      <c r="N14" s="86" t="str">
        <f>[1]模板录入!B68</f>
        <v>亿元</v>
      </c>
      <c r="O14" s="103">
        <f>[1]模板录入!C68</f>
        <v>0.95</v>
      </c>
      <c r="P14" s="84">
        <f>[1]模板录入!E68</f>
        <v>-77.2</v>
      </c>
    </row>
    <row r="15" s="70" customFormat="1" ht="23.45" customHeight="1" spans="1:20">
      <c r="A15" s="92" t="str">
        <f>[1]模板录入!A15</f>
        <v>       渔业产值</v>
      </c>
      <c r="B15" s="78" t="str">
        <f>[1]模板录入!B15</f>
        <v>万元</v>
      </c>
      <c r="C15" s="79">
        <f>IF(ISNUMBER([1]模板录入!C15),[1]模板录入!C15,"")</f>
        <v>4427.99</v>
      </c>
      <c r="D15" s="80">
        <f>IF(ISNUMBER([1]模板录入!E15),[1]模板录入!E15,"")</f>
        <v>7.8</v>
      </c>
      <c r="E15" s="92" t="str">
        <f>[1]模板录入!A33</f>
        <v>       #项目投资</v>
      </c>
      <c r="F15" s="82" t="str">
        <f>[1]模板录入!B33</f>
        <v>万元</v>
      </c>
      <c r="G15" s="83" t="str">
        <f>[1]模板录入!C33</f>
        <v>—</v>
      </c>
      <c r="H15" s="84">
        <f>[1]模板录入!E33</f>
        <v>-66.6</v>
      </c>
      <c r="I15" s="85" t="str">
        <f>[1]模板录入!A51</f>
        <v>　　金融机构本外币各项存款余额</v>
      </c>
      <c r="J15" s="86" t="str">
        <f>[1]模板录入!B51</f>
        <v>亿元</v>
      </c>
      <c r="K15" s="87">
        <f>[1]模板录入!C51</f>
        <v>1247.56</v>
      </c>
      <c r="L15" s="84">
        <f>[1]模板录入!E51</f>
        <v>5.8</v>
      </c>
      <c r="M15" s="93" t="str">
        <f>[1]模板录入!A69</f>
        <v>十、城乡居民人均可支配收入（一季度）</v>
      </c>
      <c r="N15" s="86" t="str">
        <f>[1]模板录入!B69</f>
        <v>元</v>
      </c>
      <c r="O15" s="103">
        <f>[1]模板录入!C69</f>
        <v>8278</v>
      </c>
      <c r="P15" s="84">
        <f>[1]模板录入!E69</f>
        <v>5.9</v>
      </c>
      <c r="Q15" s="105"/>
      <c r="R15" s="105"/>
      <c r="S15" s="105"/>
      <c r="T15" s="105"/>
    </row>
    <row r="16" s="70" customFormat="1" ht="23.45" customHeight="1" spans="1:20">
      <c r="A16" s="106" t="str">
        <f>[1]模板录入!A16</f>
        <v>       农林牧渔专业及辅助性活动产值</v>
      </c>
      <c r="B16" s="78" t="str">
        <f>[1]模板录入!B16</f>
        <v>万元</v>
      </c>
      <c r="C16" s="79">
        <f>IF(ISNUMBER([1]模板录入!C16),[1]模板录入!C16,"")</f>
        <v>10500</v>
      </c>
      <c r="D16" s="80">
        <f>IF(ISNUMBER([1]模板录入!E16),[1]模板录入!E16,"")</f>
        <v>13.4</v>
      </c>
      <c r="E16" s="92" t="str">
        <f>[1]模板录入!A34</f>
        <v>        房地产开发</v>
      </c>
      <c r="F16" s="82" t="str">
        <f>[1]模板录入!B34</f>
        <v>万元</v>
      </c>
      <c r="G16" s="83" t="str">
        <f>[1]模板录入!C34</f>
        <v>—</v>
      </c>
      <c r="H16" s="84">
        <f>[1]模板录入!E34</f>
        <v>-61.7</v>
      </c>
      <c r="I16" s="85" t="str">
        <f>[1]模板录入!A52</f>
        <v>　　   境内存款</v>
      </c>
      <c r="J16" s="86" t="str">
        <f>[1]模板录入!B52</f>
        <v>亿元</v>
      </c>
      <c r="K16" s="87">
        <f>[1]模板录入!C52</f>
        <v>1243.05</v>
      </c>
      <c r="L16" s="84">
        <f>[1]模板录入!E52</f>
        <v>5.8</v>
      </c>
      <c r="M16" s="85" t="str">
        <f>[1]模板录入!A70</f>
        <v>　　城镇居民人均可支配收入</v>
      </c>
      <c r="N16" s="86" t="str">
        <f>[1]模板录入!B70</f>
        <v>元</v>
      </c>
      <c r="O16" s="103">
        <f>[1]模板录入!C70</f>
        <v>9431</v>
      </c>
      <c r="P16" s="84">
        <f>[1]模板录入!E70</f>
        <v>5.8</v>
      </c>
      <c r="Q16" s="100"/>
      <c r="R16" s="101"/>
      <c r="S16" s="102"/>
      <c r="T16" s="102"/>
    </row>
    <row r="17" s="70" customFormat="1" ht="23.45" customHeight="1" spans="1:20">
      <c r="A17" s="94" t="str">
        <f>[1]模板录入!A17</f>
        <v>三、工业</v>
      </c>
      <c r="B17" s="78"/>
      <c r="C17" s="79" t="str">
        <f>IF(ISNUMBER([1]模板录入!C17),[1]模板录入!C17,"")</f>
        <v/>
      </c>
      <c r="D17" s="80"/>
      <c r="E17" s="92" t="str">
        <f>[1]模板录入!A35</f>
        <v>　　  基础设施投资</v>
      </c>
      <c r="F17" s="82" t="str">
        <f>[1]模板录入!B35</f>
        <v>万元</v>
      </c>
      <c r="G17" s="83" t="str">
        <f>[1]模板录入!C35</f>
        <v>—</v>
      </c>
      <c r="H17" s="84">
        <f>[1]模板录入!E35</f>
        <v>-49</v>
      </c>
      <c r="I17" s="85" t="str">
        <f>[1]模板录入!A53</f>
        <v>  　　　 #住户存款</v>
      </c>
      <c r="J17" s="86" t="str">
        <f>[1]模板录入!B53</f>
        <v>亿元</v>
      </c>
      <c r="K17" s="87">
        <f>[1]模板录入!C53</f>
        <v>1081.2</v>
      </c>
      <c r="L17" s="84">
        <f>[1]模板录入!E53</f>
        <v>5.2</v>
      </c>
      <c r="M17" s="85" t="str">
        <f>[1]模板录入!A71</f>
        <v>　　农村居民人均可支配收入</v>
      </c>
      <c r="N17" s="86" t="str">
        <f>[1]模板录入!B71</f>
        <v>元</v>
      </c>
      <c r="O17" s="103">
        <f>[1]模板录入!C71</f>
        <v>7203</v>
      </c>
      <c r="P17" s="84">
        <f>[1]模板录入!E71</f>
        <v>6.1</v>
      </c>
      <c r="Q17" s="107"/>
      <c r="R17" s="108"/>
      <c r="S17" s="109"/>
      <c r="T17" s="109"/>
    </row>
    <row r="18" s="70" customFormat="1" ht="23.45" customHeight="1" spans="1:20">
      <c r="A18" s="92" t="str">
        <f>[1]模板录入!A18</f>
        <v>　　规模以上工业增加值</v>
      </c>
      <c r="B18" s="78" t="str">
        <f>[1]模板录入!B18</f>
        <v>万元</v>
      </c>
      <c r="C18" s="79" t="s">
        <v>0</v>
      </c>
      <c r="D18" s="80">
        <f>IF(ISNUMBER([1]模板录入!E18),[1]模板录入!E18,"")</f>
        <v>-30.7</v>
      </c>
      <c r="E18" s="92" t="str">
        <f>[1]模板录入!A36</f>
        <v>　　  民间投资</v>
      </c>
      <c r="F18" s="82" t="str">
        <f>[1]模板录入!B36</f>
        <v>万元</v>
      </c>
      <c r="G18" s="83" t="str">
        <f>[1]模板录入!C36</f>
        <v>—</v>
      </c>
      <c r="H18" s="84">
        <f>[1]模板录入!E36</f>
        <v>-70.4</v>
      </c>
      <c r="I18" s="85" t="str">
        <f>[1]模板录入!A54</f>
        <v>　　   境外存款</v>
      </c>
      <c r="J18" s="86" t="str">
        <f>[1]模板录入!B54</f>
        <v>亿元</v>
      </c>
      <c r="K18" s="87">
        <f>[1]模板录入!C54</f>
        <v>4.51</v>
      </c>
      <c r="L18" s="84">
        <f>[1]模板录入!E54</f>
        <v>6.4</v>
      </c>
      <c r="M18" s="93" t="str">
        <f>[1]模板录入!A72</f>
        <v>十一、物价指数</v>
      </c>
      <c r="N18" s="86" t="str">
        <f>[1]模板录入!B72</f>
        <v/>
      </c>
      <c r="O18" s="87" t="str">
        <f>[1]模板录入!C72</f>
        <v>5月环比</v>
      </c>
      <c r="P18" s="91" t="str">
        <f>[1]模板录入!E72</f>
        <v>1-5月累计比</v>
      </c>
      <c r="Q18" s="48"/>
      <c r="R18" s="48"/>
      <c r="S18" s="48"/>
      <c r="T18" s="48"/>
    </row>
    <row r="19" s="70" customFormat="1" ht="23.45" customHeight="1" spans="1:20">
      <c r="A19" s="92" t="str">
        <f>[1]模板录入!A19</f>
        <v>      #先进制造业</v>
      </c>
      <c r="B19" s="78" t="str">
        <f>[1]模板录入!B19</f>
        <v>万元</v>
      </c>
      <c r="C19" s="79" t="s">
        <v>0</v>
      </c>
      <c r="D19" s="80">
        <f>IF(ISNUMBER([1]模板录入!E19),[1]模板录入!E19,"")</f>
        <v>-36.6</v>
      </c>
      <c r="E19" s="92" t="str">
        <f>[1]模板录入!A37</f>
        <v>　　  按产业分</v>
      </c>
      <c r="F19" s="82"/>
      <c r="G19" s="83"/>
      <c r="H19" s="84"/>
      <c r="I19" s="85" t="str">
        <f>[1]模板录入!A55</f>
        <v>　　金融机构本外币各项贷款余额</v>
      </c>
      <c r="J19" s="86" t="str">
        <f>[1]模板录入!B55</f>
        <v>亿元</v>
      </c>
      <c r="K19" s="87">
        <f>[1]模板录入!C55</f>
        <v>485.01</v>
      </c>
      <c r="L19" s="84">
        <f>[1]模板录入!E55</f>
        <v>7.8</v>
      </c>
      <c r="M19" s="85" t="str">
        <f>[1]模板录入!A73</f>
        <v>　　居民消费价格总指数 </v>
      </c>
      <c r="N19" s="86" t="str">
        <f>[1]模板录入!B73</f>
        <v>%</v>
      </c>
      <c r="O19" s="110">
        <f>[1]模板录入!C73</f>
        <v>99.9</v>
      </c>
      <c r="P19" s="84">
        <f>[1]模板录入!E73</f>
        <v>100.8</v>
      </c>
      <c r="R19" s="71"/>
    </row>
    <row r="20" s="70" customFormat="1" ht="23.45" customHeight="1" spans="1:20">
      <c r="A20" s="111" t="str">
        <f>[1]模板录入!A20</f>
        <v>      #高技术制造业</v>
      </c>
      <c r="B20" s="112" t="str">
        <f>[1]模板录入!B20</f>
        <v>万元</v>
      </c>
      <c r="C20" s="79" t="s">
        <v>0</v>
      </c>
      <c r="D20" s="113">
        <f>IF(ISNUMBER([1]模板录入!E20),[1]模板录入!E20,"")</f>
        <v>-49.2</v>
      </c>
      <c r="E20" s="111" t="str">
        <f>[1]模板录入!A38</f>
        <v>　　    第一产业</v>
      </c>
      <c r="F20" s="114" t="str">
        <f>[1]模板录入!B38</f>
        <v>万元</v>
      </c>
      <c r="G20" s="115" t="str">
        <f>[1]模板录入!C38</f>
        <v>—</v>
      </c>
      <c r="H20" s="116">
        <f>[1]模板录入!E38</f>
        <v>-99</v>
      </c>
      <c r="I20" s="117" t="str">
        <f>[1]模板录入!A56</f>
        <v>　　   境内贷款</v>
      </c>
      <c r="J20" s="118" t="str">
        <f>[1]模板录入!B56</f>
        <v>亿元</v>
      </c>
      <c r="K20" s="119">
        <f>[1]模板录入!C56</f>
        <v>484.49</v>
      </c>
      <c r="L20" s="116">
        <f>[1]模板录入!E56</f>
        <v>7.7</v>
      </c>
      <c r="M20" s="85" t="str">
        <f>[1]模板录入!A74</f>
        <v>　　　食品烟酒</v>
      </c>
      <c r="N20" s="86" t="str">
        <f>[1]模板录入!B74</f>
        <v>%</v>
      </c>
      <c r="O20" s="110">
        <f>[1]模板录入!C74</f>
        <v>99.8</v>
      </c>
      <c r="P20" s="84">
        <f>[1]模板录入!E74</f>
        <v>99.3</v>
      </c>
      <c r="Q20" s="105"/>
      <c r="R20" s="120"/>
      <c r="S20" s="105"/>
      <c r="T20" s="105"/>
    </row>
    <row r="21" s="70" customFormat="1" spans="1:20">
      <c r="A21" s="121" t="s">
        <v>1</v>
      </c>
      <c r="B21" s="121"/>
      <c r="C21" s="121"/>
      <c r="D21" s="121"/>
      <c r="E21" s="122" t="s">
        <v>2</v>
      </c>
      <c r="F21" s="122"/>
      <c r="G21" s="122"/>
      <c r="H21" s="122"/>
      <c r="I21" s="121" t="s">
        <v>3</v>
      </c>
      <c r="J21" s="121"/>
      <c r="K21" s="121"/>
      <c r="L21" s="121"/>
      <c r="M21" s="122" t="s">
        <v>4</v>
      </c>
      <c r="N21" s="122"/>
      <c r="O21" s="122"/>
      <c r="P21" s="122"/>
      <c r="Q21" s="123" t="s">
        <v>5</v>
      </c>
      <c r="R21" s="123"/>
      <c r="S21" s="123"/>
      <c r="T21" s="123"/>
    </row>
  </sheetData>
  <mergeCells count="11">
    <mergeCell ref="A1:D1"/>
    <mergeCell ref="E1:H1"/>
    <mergeCell ref="I1:L1"/>
    <mergeCell ref="M1:P1"/>
    <mergeCell ref="Q1:T1"/>
    <mergeCell ref="Q18:T18"/>
    <mergeCell ref="A21:D21"/>
    <mergeCell ref="E21:H21"/>
    <mergeCell ref="I21:L21"/>
    <mergeCell ref="M21:P21"/>
    <mergeCell ref="Q21:T2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2"/>
  <sheetViews>
    <sheetView tabSelected="1" topLeftCell="A51" workbookViewId="0">
      <selection activeCell="K61" sqref="K61"/>
    </sheetView>
  </sheetViews>
  <sheetFormatPr defaultColWidth="9" defaultRowHeight="13.5"/>
  <cols>
    <col min="1" max="1" width="14.875" style="1" customWidth="1"/>
    <col min="2" max="2" width="8.625" style="1" customWidth="1"/>
    <col min="3" max="3" width="9.625" style="1" customWidth="1"/>
    <col min="4" max="4" width="8.625" style="1" customWidth="1"/>
    <col min="5" max="5" width="9.625" style="1" customWidth="1"/>
    <col min="6" max="6" width="14.875" style="1" customWidth="1"/>
    <col min="7" max="7" width="8.625" style="1" customWidth="1"/>
    <col min="8" max="8" width="9.625" style="1" customWidth="1"/>
    <col min="9" max="9" width="8.625" style="1" customWidth="1"/>
    <col min="10" max="10" width="9.625" style="1" customWidth="1"/>
    <col min="11" max="11" width="9.125" style="1" customWidth="1"/>
    <col min="12" max="16384" width="9" style="1"/>
  </cols>
  <sheetData>
    <row r="1" s="1" customFormat="1" ht="30" customHeight="1" spans="1:10">
      <c r="A1" s="2" t="s">
        <v>6</v>
      </c>
      <c r="B1" s="2"/>
      <c r="C1" s="2"/>
      <c r="D1" s="2"/>
      <c r="E1" s="2"/>
    </row>
    <row r="2" s="1" customFormat="1" ht="20.1" customHeight="1" spans="1:10">
      <c r="A2" s="3"/>
      <c r="B2" s="3"/>
      <c r="C2" s="4" t="s">
        <v>7</v>
      </c>
      <c r="D2" s="4" t="s">
        <v>8</v>
      </c>
      <c r="E2" s="4"/>
    </row>
    <row r="3" s="1" customFormat="1" ht="24.95" customHeight="1" spans="1:10">
      <c r="A3" s="5" t="s">
        <v>9</v>
      </c>
      <c r="B3" s="6" t="s">
        <v>10</v>
      </c>
      <c r="C3" s="6"/>
      <c r="D3" s="6" t="s">
        <v>11</v>
      </c>
      <c r="E3" s="7"/>
    </row>
    <row r="4" s="1" customFormat="1" ht="35.1" customHeight="1" spans="1:10">
      <c r="A4" s="8"/>
      <c r="B4" s="9" t="s">
        <v>12</v>
      </c>
      <c r="C4" s="9" t="s">
        <v>13</v>
      </c>
      <c r="D4" s="9" t="str">
        <f>B4</f>
        <v>1-3月</v>
      </c>
      <c r="E4" s="10" t="str">
        <f>C4</f>
        <v>同比增长(%)</v>
      </c>
    </row>
    <row r="5" s="1" customFormat="1" ht="35" customHeight="1" spans="1:10">
      <c r="A5" s="11" t="s">
        <v>14</v>
      </c>
      <c r="B5" s="12">
        <v>586.210700760394</v>
      </c>
      <c r="C5" s="13">
        <v>3.5</v>
      </c>
      <c r="D5" s="12">
        <v>42.7603537693578</v>
      </c>
      <c r="E5" s="14">
        <v>4.8</v>
      </c>
    </row>
    <row r="6" s="1" customFormat="1" ht="35" customHeight="1" spans="1:10">
      <c r="A6" s="11" t="s">
        <v>15</v>
      </c>
      <c r="B6" s="15">
        <v>112.261841247009</v>
      </c>
      <c r="C6" s="16">
        <v>0.3</v>
      </c>
      <c r="D6" s="15">
        <v>2.21101338662611</v>
      </c>
      <c r="E6" s="17">
        <v>-15.1</v>
      </c>
    </row>
    <row r="7" s="1" customFormat="1" ht="35" customHeight="1" spans="1:10">
      <c r="A7" s="11" t="s">
        <v>16</v>
      </c>
      <c r="B7" s="15">
        <v>91.7936961456693</v>
      </c>
      <c r="C7" s="16">
        <v>0.2</v>
      </c>
      <c r="D7" s="15">
        <v>2.21101338662611</v>
      </c>
      <c r="E7" s="17">
        <v>-15.1</v>
      </c>
    </row>
    <row r="8" s="1" customFormat="1" ht="35" customHeight="1" spans="1:10">
      <c r="A8" s="18" t="s">
        <v>17</v>
      </c>
      <c r="B8" s="15">
        <v>20.4681451013393</v>
      </c>
      <c r="C8" s="16">
        <v>1</v>
      </c>
      <c r="D8" s="15" t="s">
        <v>0</v>
      </c>
      <c r="E8" s="17" t="s">
        <v>0</v>
      </c>
    </row>
    <row r="9" s="1" customFormat="1" ht="35" customHeight="1" spans="1:10">
      <c r="A9" s="11" t="s">
        <v>18</v>
      </c>
      <c r="B9" s="15">
        <v>112.604859268908</v>
      </c>
      <c r="C9" s="16">
        <v>-0.1</v>
      </c>
      <c r="D9" s="15">
        <v>10.5953910168319</v>
      </c>
      <c r="E9" s="17">
        <v>5.1</v>
      </c>
    </row>
    <row r="10" s="1" customFormat="1" ht="35" customHeight="1" spans="1:10">
      <c r="A10" s="19" t="s">
        <v>19</v>
      </c>
      <c r="B10" s="15">
        <v>94.7259587524274</v>
      </c>
      <c r="C10" s="16">
        <v>-0.5</v>
      </c>
      <c r="D10" s="15">
        <v>10.5953910168319</v>
      </c>
      <c r="E10" s="17">
        <v>5.1</v>
      </c>
    </row>
    <row r="11" s="1" customFormat="1" ht="35" customHeight="1" spans="1:10">
      <c r="A11" s="11" t="s">
        <v>20</v>
      </c>
      <c r="B11" s="15">
        <v>17.8789005164805</v>
      </c>
      <c r="C11" s="16">
        <v>2</v>
      </c>
      <c r="D11" s="15" t="s">
        <v>0</v>
      </c>
      <c r="E11" s="17" t="s">
        <v>0</v>
      </c>
    </row>
    <row r="12" s="1" customFormat="1" ht="35" customHeight="1" spans="1:10">
      <c r="A12" s="11" t="s">
        <v>21</v>
      </c>
      <c r="B12" s="15">
        <v>167.83643069155</v>
      </c>
      <c r="C12" s="16">
        <v>4.4</v>
      </c>
      <c r="D12" s="15">
        <v>7.42120798131339</v>
      </c>
      <c r="E12" s="17">
        <v>4.9</v>
      </c>
    </row>
    <row r="13" s="1" customFormat="1" ht="35" customHeight="1" spans="1:10">
      <c r="A13" s="11" t="s">
        <v>22</v>
      </c>
      <c r="B13" s="15">
        <v>57.0200347766198</v>
      </c>
      <c r="C13" s="16">
        <v>5</v>
      </c>
      <c r="D13" s="15">
        <v>9.85241258746352</v>
      </c>
      <c r="E13" s="17">
        <v>8.1</v>
      </c>
    </row>
    <row r="14" s="1" customFormat="1" ht="35" customHeight="1" spans="1:10">
      <c r="A14" s="20" t="s">
        <v>23</v>
      </c>
      <c r="B14" s="15">
        <v>136.487534776308</v>
      </c>
      <c r="C14" s="16">
        <v>7.7</v>
      </c>
      <c r="D14" s="15">
        <v>12.6803287971229</v>
      </c>
      <c r="E14" s="17">
        <v>6.3</v>
      </c>
    </row>
    <row r="15" s="1" customFormat="1" ht="32.25" customHeight="1" spans="1:10">
      <c r="A15" s="21" t="s">
        <v>24</v>
      </c>
      <c r="B15" s="21"/>
      <c r="C15" s="21"/>
      <c r="D15" s="21"/>
      <c r="E15" s="21"/>
    </row>
    <row r="16" s="1" customFormat="1" ht="30" customHeight="1" spans="1:10">
      <c r="A16" s="2" t="s">
        <v>25</v>
      </c>
      <c r="B16" s="2"/>
      <c r="C16" s="2"/>
      <c r="D16" s="2"/>
      <c r="E16" s="2"/>
      <c r="F16" s="22"/>
      <c r="G16" s="22"/>
      <c r="H16" s="22"/>
      <c r="I16" s="22"/>
      <c r="J16" s="22"/>
    </row>
    <row r="17" s="1" customFormat="1" ht="20.1" customHeight="1" spans="1:10">
      <c r="A17" s="3"/>
      <c r="B17" s="3"/>
      <c r="C17" s="4" t="s">
        <v>7</v>
      </c>
      <c r="D17" s="4" t="s">
        <v>8</v>
      </c>
      <c r="E17" s="4"/>
      <c r="F17" s="22"/>
      <c r="G17" s="22"/>
      <c r="H17" s="22"/>
      <c r="I17" s="22"/>
      <c r="J17" s="22"/>
    </row>
    <row r="18" s="1" customFormat="1" ht="24.95" customHeight="1" spans="1:10">
      <c r="A18" s="5" t="s">
        <v>9</v>
      </c>
      <c r="B18" s="6" t="s">
        <v>26</v>
      </c>
      <c r="C18" s="6"/>
      <c r="D18" s="6" t="s">
        <v>27</v>
      </c>
      <c r="E18" s="7"/>
      <c r="F18" s="22"/>
      <c r="G18" s="22"/>
      <c r="H18" s="22"/>
      <c r="I18" s="22"/>
      <c r="J18" s="22"/>
    </row>
    <row r="19" s="1" customFormat="1" ht="35.1" customHeight="1" spans="1:10">
      <c r="A19" s="8"/>
      <c r="B19" s="9" t="str">
        <f>B4</f>
        <v>1-3月</v>
      </c>
      <c r="C19" s="9" t="str">
        <f>C4</f>
        <v>同比增长(%)</v>
      </c>
      <c r="D19" s="9" t="str">
        <f>B4</f>
        <v>1-3月</v>
      </c>
      <c r="E19" s="10" t="str">
        <f>C4</f>
        <v>同比增长(%)</v>
      </c>
      <c r="F19" s="22"/>
      <c r="G19" s="22"/>
      <c r="H19" s="22"/>
      <c r="I19" s="22"/>
      <c r="J19" s="22"/>
    </row>
    <row r="20" s="1" customFormat="1" ht="35" customHeight="1" spans="1:10">
      <c r="A20" s="23" t="s">
        <v>14</v>
      </c>
      <c r="B20" s="12">
        <v>205.848498846374</v>
      </c>
      <c r="C20" s="13">
        <v>6</v>
      </c>
      <c r="D20" s="12">
        <v>337.601848144662</v>
      </c>
      <c r="E20" s="14">
        <v>1.8</v>
      </c>
      <c r="F20" s="22"/>
      <c r="G20" s="22"/>
      <c r="H20" s="22"/>
      <c r="I20" s="22"/>
      <c r="J20" s="22"/>
    </row>
    <row r="21" s="1" customFormat="1" ht="35" customHeight="1" spans="1:10">
      <c r="A21" s="24" t="s">
        <v>15</v>
      </c>
      <c r="B21" s="15">
        <v>31.5740721531271</v>
      </c>
      <c r="C21" s="16">
        <v>0.3</v>
      </c>
      <c r="D21" s="15">
        <v>78.4767557072554</v>
      </c>
      <c r="E21" s="17">
        <v>0.9</v>
      </c>
      <c r="F21" s="22"/>
      <c r="G21" s="22"/>
      <c r="H21" s="22"/>
      <c r="I21" s="22"/>
      <c r="J21" s="22"/>
    </row>
    <row r="22" s="1" customFormat="1" ht="35" customHeight="1" spans="1:10">
      <c r="A22" s="24" t="s">
        <v>16</v>
      </c>
      <c r="B22" s="15">
        <v>20.239101504369</v>
      </c>
      <c r="C22" s="16">
        <v>0.7</v>
      </c>
      <c r="D22" s="15">
        <v>69.3435812546742</v>
      </c>
      <c r="E22" s="17">
        <v>0.6</v>
      </c>
      <c r="F22" s="22"/>
      <c r="G22" s="22"/>
      <c r="H22" s="22"/>
      <c r="I22" s="22"/>
      <c r="J22" s="22"/>
    </row>
    <row r="23" s="1" customFormat="1" ht="35" customHeight="1" spans="1:10">
      <c r="A23" s="24" t="s">
        <v>28</v>
      </c>
      <c r="B23" s="15">
        <v>11.3349706487581</v>
      </c>
      <c r="C23" s="16">
        <v>-0.3</v>
      </c>
      <c r="D23" s="15">
        <v>9.13317445258121</v>
      </c>
      <c r="E23" s="17">
        <v>2.7</v>
      </c>
      <c r="F23" s="22"/>
      <c r="G23" s="22"/>
      <c r="H23" s="22"/>
      <c r="I23" s="22"/>
      <c r="J23" s="22"/>
    </row>
    <row r="24" s="1" customFormat="1" ht="35" customHeight="1" spans="1:10">
      <c r="A24" s="24" t="s">
        <v>18</v>
      </c>
      <c r="B24" s="15">
        <v>36.0386545359222</v>
      </c>
      <c r="C24" s="16">
        <v>0.3</v>
      </c>
      <c r="D24" s="15">
        <v>65.9708137161538</v>
      </c>
      <c r="E24" s="17">
        <v>-1.2</v>
      </c>
      <c r="F24" s="22"/>
      <c r="G24" s="22"/>
      <c r="H24" s="22"/>
      <c r="I24" s="22"/>
      <c r="J24" s="22"/>
    </row>
    <row r="25" s="1" customFormat="1" ht="35" customHeight="1" spans="1:10">
      <c r="A25" s="24" t="s">
        <v>19</v>
      </c>
      <c r="B25" s="15">
        <v>27.3312981522657</v>
      </c>
      <c r="C25" s="16">
        <v>-0.6</v>
      </c>
      <c r="D25" s="15">
        <v>56.7992695833298</v>
      </c>
      <c r="E25" s="17">
        <v>-1.4</v>
      </c>
      <c r="F25" s="22"/>
      <c r="G25" s="22"/>
      <c r="H25" s="22"/>
      <c r="I25" s="22"/>
      <c r="J25" s="22"/>
    </row>
    <row r="26" s="1" customFormat="1" ht="35" customHeight="1" spans="1:10">
      <c r="A26" s="24" t="s">
        <v>20</v>
      </c>
      <c r="B26" s="15">
        <v>8.70735638365651</v>
      </c>
      <c r="C26" s="16">
        <v>3.7</v>
      </c>
      <c r="D26" s="15">
        <v>9.171544132824</v>
      </c>
      <c r="E26" s="17">
        <v>0.4</v>
      </c>
      <c r="F26" s="22"/>
      <c r="G26" s="22"/>
      <c r="H26" s="22"/>
      <c r="I26" s="22"/>
      <c r="J26" s="22"/>
    </row>
    <row r="27" s="1" customFormat="1" ht="35" customHeight="1" spans="1:10">
      <c r="A27" s="24" t="s">
        <v>21</v>
      </c>
      <c r="B27" s="15">
        <v>48.6588933623387</v>
      </c>
      <c r="C27" s="16">
        <v>2.3</v>
      </c>
      <c r="D27" s="15">
        <v>111.756329347898</v>
      </c>
      <c r="E27" s="17">
        <v>5.3</v>
      </c>
      <c r="F27" s="22"/>
      <c r="G27" s="22"/>
      <c r="H27" s="22"/>
      <c r="I27" s="22"/>
      <c r="J27" s="22"/>
    </row>
    <row r="28" s="1" customFormat="1" ht="35" customHeight="1" spans="1:10">
      <c r="A28" s="24" t="s">
        <v>22</v>
      </c>
      <c r="B28" s="15">
        <v>12.3754986292277</v>
      </c>
      <c r="C28" s="16">
        <v>7.7</v>
      </c>
      <c r="D28" s="15">
        <v>34.7921235599286</v>
      </c>
      <c r="E28" s="17">
        <v>3.2</v>
      </c>
      <c r="F28" s="22"/>
      <c r="G28" s="22"/>
      <c r="H28" s="22"/>
      <c r="I28" s="22"/>
      <c r="J28" s="22"/>
    </row>
    <row r="29" s="1" customFormat="1" ht="35" customHeight="1" spans="1:10">
      <c r="A29" s="24" t="s">
        <v>23</v>
      </c>
      <c r="B29" s="15">
        <v>77.2013801657586</v>
      </c>
      <c r="C29" s="16">
        <v>14.2</v>
      </c>
      <c r="D29" s="15">
        <v>46.6058258134266</v>
      </c>
      <c r="E29" s="17">
        <v>-1.3</v>
      </c>
      <c r="F29" s="22"/>
      <c r="G29" s="22"/>
      <c r="H29" s="22"/>
      <c r="I29" s="22"/>
      <c r="J29" s="22"/>
    </row>
    <row r="30" s="1" customFormat="1" ht="32.25" customHeight="1" spans="1:10">
      <c r="A30" s="25" t="s">
        <v>29</v>
      </c>
      <c r="B30" s="25"/>
      <c r="C30" s="25"/>
      <c r="D30" s="25"/>
      <c r="E30" s="25"/>
      <c r="F30" s="22"/>
      <c r="G30" s="22"/>
      <c r="H30" s="22"/>
      <c r="I30" s="22"/>
      <c r="J30" s="22"/>
    </row>
    <row r="31" s="1" customFormat="1" ht="30" customHeight="1" spans="1:10">
      <c r="A31" s="2" t="s">
        <v>30</v>
      </c>
      <c r="B31" s="2"/>
      <c r="C31" s="2"/>
      <c r="D31" s="2"/>
      <c r="E31" s="2"/>
    </row>
    <row r="32" s="1" customFormat="1" ht="20.1" customHeight="1" spans="1:10">
      <c r="A32" s="3"/>
      <c r="B32" s="3"/>
      <c r="C32" s="4" t="s">
        <v>7</v>
      </c>
      <c r="D32" s="4" t="s">
        <v>8</v>
      </c>
      <c r="E32" s="4"/>
    </row>
    <row r="33" s="1" customFormat="1" ht="24.95" customHeight="1" spans="1:10">
      <c r="A33" s="5" t="s">
        <v>9</v>
      </c>
      <c r="B33" s="26" t="s">
        <v>31</v>
      </c>
      <c r="C33" s="26"/>
      <c r="D33" s="6" t="s">
        <v>32</v>
      </c>
      <c r="E33" s="7"/>
    </row>
    <row r="34" s="1" customFormat="1" ht="35.1" customHeight="1" spans="1:10">
      <c r="A34" s="8"/>
      <c r="B34" s="9" t="str">
        <f>[1]模板录入!C2</f>
        <v>1—5月</v>
      </c>
      <c r="C34" s="9" t="str">
        <f>C4</f>
        <v>同比增长(%)</v>
      </c>
      <c r="D34" s="9" t="str">
        <f>[1]模板录入!C2</f>
        <v>1—5月</v>
      </c>
      <c r="E34" s="10" t="str">
        <f>C4</f>
        <v>同比增长(%)</v>
      </c>
    </row>
    <row r="35" s="1" customFormat="1" ht="29" customHeight="1" spans="1:10">
      <c r="A35" s="23" t="s">
        <v>14</v>
      </c>
      <c r="B35" s="27" t="s">
        <v>0</v>
      </c>
      <c r="C35" s="28">
        <v>-11.2</v>
      </c>
      <c r="D35" s="27" t="s">
        <v>0</v>
      </c>
      <c r="E35" s="28">
        <v>-45.1</v>
      </c>
    </row>
    <row r="36" s="1" customFormat="1" ht="29" customHeight="1" spans="1:10">
      <c r="A36" s="29" t="s">
        <v>15</v>
      </c>
      <c r="B36" s="30" t="s">
        <v>0</v>
      </c>
      <c r="C36" s="31">
        <v>-28.2</v>
      </c>
      <c r="D36" s="30" t="s">
        <v>0</v>
      </c>
      <c r="E36" s="31">
        <v>-34.2</v>
      </c>
    </row>
    <row r="37" s="1" customFormat="1" ht="29" customHeight="1" spans="1:10">
      <c r="A37" s="24" t="s">
        <v>16</v>
      </c>
      <c r="B37" s="30" t="s">
        <v>0</v>
      </c>
      <c r="C37" s="31">
        <v>-34.7</v>
      </c>
      <c r="D37" s="30" t="s">
        <v>0</v>
      </c>
      <c r="E37" s="31">
        <v>-35</v>
      </c>
    </row>
    <row r="38" s="1" customFormat="1" ht="29" customHeight="1" spans="1:10">
      <c r="A38" s="24" t="s">
        <v>28</v>
      </c>
      <c r="B38" s="30" t="s">
        <v>0</v>
      </c>
      <c r="C38" s="31">
        <v>-12.8</v>
      </c>
      <c r="D38" s="30" t="s">
        <v>0</v>
      </c>
      <c r="E38" s="31">
        <v>-29.3</v>
      </c>
    </row>
    <row r="39" s="1" customFormat="1" ht="29" customHeight="1" spans="1:10">
      <c r="A39" s="24" t="s">
        <v>18</v>
      </c>
      <c r="B39" s="30" t="s">
        <v>0</v>
      </c>
      <c r="C39" s="31">
        <v>-27.5</v>
      </c>
      <c r="D39" s="30" t="s">
        <v>0</v>
      </c>
      <c r="E39" s="31">
        <v>-63.6</v>
      </c>
    </row>
    <row r="40" s="1" customFormat="1" ht="29" customHeight="1" spans="1:10">
      <c r="A40" s="24" t="s">
        <v>19</v>
      </c>
      <c r="B40" s="30" t="s">
        <v>0</v>
      </c>
      <c r="C40" s="31">
        <v>-34.4</v>
      </c>
      <c r="D40" s="30" t="s">
        <v>0</v>
      </c>
      <c r="E40" s="31">
        <v>-73.4</v>
      </c>
    </row>
    <row r="41" s="1" customFormat="1" ht="29" customHeight="1" spans="1:10">
      <c r="A41" s="24" t="s">
        <v>20</v>
      </c>
      <c r="B41" s="30" t="s">
        <v>0</v>
      </c>
      <c r="C41" s="31">
        <v>1.7</v>
      </c>
      <c r="D41" s="30" t="s">
        <v>0</v>
      </c>
      <c r="E41" s="31">
        <v>-8.6</v>
      </c>
    </row>
    <row r="42" s="1" customFormat="1" ht="29" customHeight="1" spans="1:10">
      <c r="A42" s="24" t="s">
        <v>21</v>
      </c>
      <c r="B42" s="32" t="s">
        <v>0</v>
      </c>
      <c r="C42" s="33">
        <v>-30.7</v>
      </c>
      <c r="D42" s="32" t="s">
        <v>0</v>
      </c>
      <c r="E42" s="31">
        <v>-65.5</v>
      </c>
    </row>
    <row r="43" s="1" customFormat="1" ht="29" customHeight="1" spans="1:10">
      <c r="A43" s="24" t="s">
        <v>22</v>
      </c>
      <c r="B43" s="32" t="s">
        <v>0</v>
      </c>
      <c r="C43" s="33">
        <v>-32.4</v>
      </c>
      <c r="D43" s="32" t="s">
        <v>0</v>
      </c>
      <c r="E43" s="31">
        <v>-70.8</v>
      </c>
    </row>
    <row r="44" s="1" customFormat="1" ht="29" customHeight="1" spans="1:10">
      <c r="A44" s="24" t="s">
        <v>23</v>
      </c>
      <c r="B44" s="32" t="s">
        <v>0</v>
      </c>
      <c r="C44" s="33">
        <v>7.5</v>
      </c>
      <c r="D44" s="32" t="s">
        <v>0</v>
      </c>
      <c r="E44" s="31">
        <v>-20.3</v>
      </c>
    </row>
    <row r="45" s="1" customFormat="1" ht="29" customHeight="1" spans="1:10">
      <c r="A45" s="24" t="s">
        <v>33</v>
      </c>
      <c r="B45" s="32" t="s">
        <v>0</v>
      </c>
      <c r="C45" s="33">
        <v>13.5</v>
      </c>
      <c r="D45" s="32" t="s">
        <v>0</v>
      </c>
      <c r="E45" s="31">
        <v>-26.6</v>
      </c>
    </row>
    <row r="46" s="1" customFormat="1" ht="29" customHeight="1" spans="1:10">
      <c r="A46" s="34" t="s">
        <v>34</v>
      </c>
      <c r="B46" s="35" t="s">
        <v>0</v>
      </c>
      <c r="C46" s="36">
        <v>5.7</v>
      </c>
      <c r="D46" s="37" t="s">
        <v>0</v>
      </c>
      <c r="E46" s="38">
        <v>-5.9</v>
      </c>
    </row>
    <row r="47" s="1" customFormat="1" ht="32.25" customHeight="1" spans="1:10">
      <c r="A47" s="21" t="s">
        <v>35</v>
      </c>
      <c r="B47" s="21"/>
      <c r="C47" s="21"/>
      <c r="D47" s="21"/>
      <c r="E47" s="21"/>
    </row>
    <row r="48" s="1" customFormat="1" ht="30" customHeight="1" spans="1:10">
      <c r="A48" s="2" t="s">
        <v>36</v>
      </c>
      <c r="B48" s="2"/>
      <c r="C48" s="2"/>
      <c r="D48" s="2"/>
      <c r="E48" s="2"/>
      <c r="F48" s="22"/>
      <c r="G48" s="22"/>
      <c r="H48" s="22"/>
      <c r="I48" s="22"/>
      <c r="J48" s="22"/>
    </row>
    <row r="49" s="1" customFormat="1" ht="20.1" customHeight="1" spans="1:10">
      <c r="A49" s="3"/>
      <c r="B49" s="3"/>
      <c r="C49" s="4" t="s">
        <v>7</v>
      </c>
      <c r="D49" s="4" t="s">
        <v>8</v>
      </c>
      <c r="E49" s="4"/>
      <c r="F49" s="22"/>
      <c r="G49" s="22"/>
      <c r="H49" s="22"/>
      <c r="I49" s="22"/>
      <c r="J49" s="22"/>
    </row>
    <row r="50" s="1" customFormat="1" ht="24.95" customHeight="1" spans="1:10">
      <c r="A50" s="5" t="s">
        <v>9</v>
      </c>
      <c r="B50" s="6" t="s">
        <v>37</v>
      </c>
      <c r="C50" s="6"/>
      <c r="D50" s="6" t="s">
        <v>38</v>
      </c>
      <c r="E50" s="7"/>
      <c r="F50" s="22"/>
      <c r="G50" s="22"/>
      <c r="H50" s="22"/>
      <c r="I50" s="22"/>
      <c r="J50" s="22"/>
    </row>
    <row r="51" s="1" customFormat="1" ht="35.1" customHeight="1" spans="1:10">
      <c r="A51" s="8"/>
      <c r="B51" s="9" t="str">
        <f>[1]模板录入!C2</f>
        <v>1—5月</v>
      </c>
      <c r="C51" s="9" t="str">
        <f>C4</f>
        <v>同比增长(%)</v>
      </c>
      <c r="D51" s="9" t="str">
        <f>[1]模板录入!C2</f>
        <v>1—5月</v>
      </c>
      <c r="E51" s="10" t="str">
        <f>C4</f>
        <v>同比增长(%)</v>
      </c>
      <c r="F51" s="22"/>
      <c r="G51" s="22"/>
      <c r="H51" s="22"/>
      <c r="I51" s="22"/>
      <c r="J51" s="22"/>
    </row>
    <row r="52" s="1" customFormat="1" ht="29" customHeight="1" spans="1:10">
      <c r="A52" s="23" t="s">
        <v>14</v>
      </c>
      <c r="B52" s="27" t="s">
        <v>0</v>
      </c>
      <c r="C52" s="39">
        <v>-44.9</v>
      </c>
      <c r="D52" s="27" t="s">
        <v>0</v>
      </c>
      <c r="E52" s="28">
        <v>-46.6</v>
      </c>
      <c r="F52" s="22"/>
      <c r="G52" s="22"/>
      <c r="H52" s="22"/>
      <c r="I52" s="22"/>
      <c r="J52" s="22"/>
    </row>
    <row r="53" s="1" customFormat="1" ht="29" customHeight="1" spans="1:10">
      <c r="A53" s="29" t="s">
        <v>15</v>
      </c>
      <c r="B53" s="30" t="s">
        <v>0</v>
      </c>
      <c r="C53" s="33">
        <v>-26.5</v>
      </c>
      <c r="D53" s="30" t="s">
        <v>0</v>
      </c>
      <c r="E53" s="31">
        <v>-56.9</v>
      </c>
      <c r="F53" s="22"/>
      <c r="G53" s="22"/>
      <c r="H53" s="22"/>
      <c r="I53" s="22"/>
      <c r="J53" s="22"/>
    </row>
    <row r="54" s="1" customFormat="1" ht="29" customHeight="1" spans="1:10">
      <c r="A54" s="24" t="s">
        <v>16</v>
      </c>
      <c r="B54" s="30" t="s">
        <v>0</v>
      </c>
      <c r="C54" s="33">
        <v>-26</v>
      </c>
      <c r="D54" s="30" t="s">
        <v>0</v>
      </c>
      <c r="E54" s="31">
        <v>-56.9</v>
      </c>
      <c r="F54" s="22"/>
      <c r="G54" s="22"/>
      <c r="H54" s="22"/>
      <c r="I54" s="22"/>
      <c r="J54" s="22"/>
    </row>
    <row r="55" s="1" customFormat="1" ht="29" customHeight="1" spans="1:10">
      <c r="A55" s="24" t="s">
        <v>28</v>
      </c>
      <c r="B55" s="30" t="s">
        <v>0</v>
      </c>
      <c r="C55" s="33">
        <v>-29.3</v>
      </c>
      <c r="D55" s="30" t="s">
        <v>0</v>
      </c>
      <c r="E55" s="31" t="s">
        <v>0</v>
      </c>
      <c r="F55" s="22"/>
      <c r="G55" s="22"/>
      <c r="H55" s="22"/>
      <c r="I55" s="22"/>
      <c r="J55" s="22"/>
    </row>
    <row r="56" s="1" customFormat="1" ht="29" customHeight="1" spans="1:10">
      <c r="A56" s="24" t="s">
        <v>18</v>
      </c>
      <c r="B56" s="30" t="s">
        <v>0</v>
      </c>
      <c r="C56" s="33">
        <v>-67</v>
      </c>
      <c r="D56" s="30" t="s">
        <v>0</v>
      </c>
      <c r="E56" s="31">
        <v>-32.5</v>
      </c>
      <c r="F56" s="22"/>
      <c r="G56" s="22"/>
      <c r="H56" s="22"/>
      <c r="I56" s="22"/>
      <c r="J56" s="22"/>
    </row>
    <row r="57" s="1" customFormat="1" ht="29" customHeight="1" spans="1:10">
      <c r="A57" s="24" t="s">
        <v>19</v>
      </c>
      <c r="B57" s="30" t="s">
        <v>0</v>
      </c>
      <c r="C57" s="33">
        <v>-73.8</v>
      </c>
      <c r="D57" s="30" t="s">
        <v>0</v>
      </c>
      <c r="E57" s="31">
        <v>-63.8</v>
      </c>
      <c r="F57" s="22"/>
      <c r="G57" s="22"/>
      <c r="H57" s="22"/>
      <c r="I57" s="22"/>
      <c r="J57" s="22"/>
    </row>
    <row r="58" s="1" customFormat="1" ht="29" customHeight="1" spans="1:10">
      <c r="A58" s="24" t="s">
        <v>20</v>
      </c>
      <c r="B58" s="30" t="s">
        <v>0</v>
      </c>
      <c r="C58" s="33">
        <v>-4.1</v>
      </c>
      <c r="D58" s="30" t="s">
        <v>0</v>
      </c>
      <c r="E58" s="31">
        <v>-14.9</v>
      </c>
      <c r="F58" s="22"/>
      <c r="G58" s="22"/>
      <c r="H58" s="22"/>
      <c r="I58" s="22"/>
      <c r="J58" s="22"/>
    </row>
    <row r="59" s="1" customFormat="1" ht="29" customHeight="1" spans="1:10">
      <c r="A59" s="24" t="s">
        <v>21</v>
      </c>
      <c r="B59" s="30" t="s">
        <v>0</v>
      </c>
      <c r="C59" s="33">
        <v>-66.6</v>
      </c>
      <c r="D59" s="32" t="s">
        <v>0</v>
      </c>
      <c r="E59" s="31">
        <v>-61.7</v>
      </c>
      <c r="F59" s="22"/>
      <c r="G59" s="22"/>
      <c r="H59" s="22"/>
      <c r="I59" s="22"/>
      <c r="J59" s="22"/>
    </row>
    <row r="60" s="1" customFormat="1" ht="29" customHeight="1" spans="1:10">
      <c r="A60" s="24" t="s">
        <v>22</v>
      </c>
      <c r="B60" s="30" t="s">
        <v>0</v>
      </c>
      <c r="C60" s="33">
        <v>-73.2</v>
      </c>
      <c r="D60" s="32" t="s">
        <v>0</v>
      </c>
      <c r="E60" s="31">
        <v>-20.2</v>
      </c>
      <c r="F60" s="22"/>
      <c r="G60" s="22"/>
      <c r="H60" s="22"/>
      <c r="I60" s="22"/>
      <c r="J60" s="22"/>
    </row>
    <row r="61" s="1" customFormat="1" ht="29" customHeight="1" spans="1:10">
      <c r="A61" s="24" t="s">
        <v>23</v>
      </c>
      <c r="B61" s="30" t="s">
        <v>0</v>
      </c>
      <c r="C61" s="33">
        <v>-24.1</v>
      </c>
      <c r="D61" s="32" t="s">
        <v>0</v>
      </c>
      <c r="E61" s="31">
        <v>276.2</v>
      </c>
      <c r="F61" s="22"/>
      <c r="G61" s="22"/>
      <c r="H61" s="22"/>
      <c r="I61" s="22"/>
      <c r="J61" s="22"/>
    </row>
    <row r="62" s="1" customFormat="1" ht="29" customHeight="1" spans="1:10">
      <c r="A62" s="24" t="s">
        <v>33</v>
      </c>
      <c r="B62" s="32" t="s">
        <v>0</v>
      </c>
      <c r="C62" s="33">
        <v>-32.2</v>
      </c>
      <c r="D62" s="32" t="s">
        <v>0</v>
      </c>
      <c r="E62" s="31">
        <v>276.2</v>
      </c>
      <c r="F62" s="22"/>
      <c r="G62" s="22"/>
      <c r="H62" s="22"/>
      <c r="I62" s="22"/>
      <c r="J62" s="22"/>
    </row>
    <row r="63" s="1" customFormat="1" ht="29" customHeight="1" spans="1:10">
      <c r="A63" s="34" t="s">
        <v>34</v>
      </c>
      <c r="B63" s="37" t="s">
        <v>0</v>
      </c>
      <c r="C63" s="36">
        <v>-5.9</v>
      </c>
      <c r="D63" s="37" t="s">
        <v>0</v>
      </c>
      <c r="E63" s="40" t="s">
        <v>0</v>
      </c>
      <c r="F63" s="22"/>
      <c r="G63" s="22"/>
      <c r="H63" s="22"/>
      <c r="I63" s="22"/>
      <c r="J63" s="22"/>
    </row>
    <row r="64" s="1" customFormat="1" ht="32.25" customHeight="1" spans="1:10">
      <c r="A64" s="25" t="s">
        <v>39</v>
      </c>
      <c r="B64" s="25"/>
      <c r="C64" s="25"/>
      <c r="D64" s="25"/>
      <c r="E64" s="25"/>
      <c r="F64" s="22"/>
      <c r="G64" s="22"/>
      <c r="H64" s="22"/>
      <c r="I64" s="22"/>
      <c r="J64" s="22"/>
    </row>
    <row r="65" s="1" customFormat="1" ht="30" customHeight="1" spans="1:10">
      <c r="A65" s="2" t="s">
        <v>40</v>
      </c>
      <c r="B65" s="2"/>
      <c r="C65" s="2"/>
      <c r="D65" s="2"/>
      <c r="E65" s="2"/>
      <c r="F65" s="22"/>
      <c r="G65" s="22"/>
      <c r="H65" s="22"/>
      <c r="I65" s="22"/>
      <c r="J65" s="22"/>
    </row>
    <row r="66" s="1" customFormat="1" ht="20.1" customHeight="1" spans="1:10">
      <c r="A66" s="3"/>
      <c r="B66" s="3"/>
      <c r="C66" s="4" t="s">
        <v>41</v>
      </c>
      <c r="D66" s="4" t="s">
        <v>8</v>
      </c>
      <c r="E66" s="4"/>
      <c r="F66" s="22"/>
      <c r="G66" s="22"/>
      <c r="H66" s="22"/>
      <c r="I66" s="22"/>
      <c r="J66" s="22"/>
    </row>
    <row r="67" s="1" customFormat="1" ht="24.95" customHeight="1" spans="1:10">
      <c r="A67" s="5" t="s">
        <v>9</v>
      </c>
      <c r="B67" s="41" t="s">
        <v>42</v>
      </c>
      <c r="C67" s="42"/>
      <c r="D67" s="41" t="s">
        <v>43</v>
      </c>
      <c r="E67" s="42"/>
      <c r="F67" s="22"/>
      <c r="G67" s="22"/>
      <c r="H67" s="22"/>
      <c r="I67" s="22"/>
      <c r="J67" s="22"/>
    </row>
    <row r="68" s="1" customFormat="1" ht="35.1" customHeight="1" spans="1:10">
      <c r="A68" s="8"/>
      <c r="B68" s="10" t="str">
        <f>[1]模板录入!C2</f>
        <v>1—5月</v>
      </c>
      <c r="C68" s="9" t="str">
        <f>C4</f>
        <v>同比增长(%)</v>
      </c>
      <c r="D68" s="10" t="str">
        <f>[1]模板录入!C2</f>
        <v>1—5月</v>
      </c>
      <c r="E68" s="10" t="str">
        <f>C4</f>
        <v>同比增长(%)</v>
      </c>
      <c r="F68" s="22"/>
      <c r="G68" s="22"/>
      <c r="H68" s="22"/>
      <c r="I68" s="22"/>
      <c r="J68" s="22"/>
    </row>
    <row r="69" s="1" customFormat="1" ht="35" customHeight="1" spans="1:10">
      <c r="A69" s="23" t="s">
        <v>14</v>
      </c>
      <c r="B69" s="27">
        <v>347.0502</v>
      </c>
      <c r="C69" s="39">
        <v>-5.1</v>
      </c>
      <c r="D69" s="43">
        <v>16234</v>
      </c>
      <c r="E69" s="28">
        <v>-86.52</v>
      </c>
      <c r="F69" s="22"/>
      <c r="G69" s="22"/>
      <c r="H69" s="22"/>
      <c r="I69" s="22"/>
      <c r="J69" s="22"/>
    </row>
    <row r="70" s="1" customFormat="1" ht="35" customHeight="1" spans="1:10">
      <c r="A70" s="29" t="s">
        <v>15</v>
      </c>
      <c r="B70" s="30">
        <v>98.67492</v>
      </c>
      <c r="C70" s="33">
        <v>-4.849648823</v>
      </c>
      <c r="D70" s="44">
        <v>16234</v>
      </c>
      <c r="E70" s="31">
        <v>6393.6</v>
      </c>
      <c r="F70" s="22"/>
      <c r="G70" s="22"/>
      <c r="H70" s="22"/>
      <c r="I70" s="22"/>
      <c r="J70" s="22"/>
    </row>
    <row r="71" s="1" customFormat="1" ht="35" customHeight="1" spans="1:10">
      <c r="A71" s="24" t="s">
        <v>16</v>
      </c>
      <c r="B71" s="30">
        <v>87.89664</v>
      </c>
      <c r="C71" s="33">
        <v>-5.4</v>
      </c>
      <c r="D71" s="44"/>
      <c r="E71" s="31"/>
      <c r="F71" s="22"/>
      <c r="G71" s="22"/>
      <c r="H71" s="22"/>
      <c r="I71" s="22"/>
      <c r="J71" s="22"/>
    </row>
    <row r="72" s="1" customFormat="1" ht="35" customHeight="1" spans="1:10">
      <c r="A72" s="24" t="s">
        <v>28</v>
      </c>
      <c r="B72" s="30">
        <v>10.77828</v>
      </c>
      <c r="C72" s="33">
        <v>-0.3</v>
      </c>
      <c r="D72" s="44"/>
      <c r="E72" s="31"/>
      <c r="F72" s="22"/>
      <c r="G72" s="22"/>
      <c r="H72" s="22"/>
      <c r="I72" s="22"/>
      <c r="J72" s="22"/>
    </row>
    <row r="73" s="1" customFormat="1" ht="35" customHeight="1" spans="1:10">
      <c r="A73" s="24" t="s">
        <v>18</v>
      </c>
      <c r="B73" s="30">
        <v>62.86703</v>
      </c>
      <c r="C73" s="33">
        <v>-12.34683849</v>
      </c>
      <c r="D73" s="31"/>
      <c r="E73" s="31"/>
      <c r="F73" s="22"/>
      <c r="G73" s="22"/>
      <c r="H73" s="22"/>
      <c r="I73" s="22"/>
      <c r="J73" s="22"/>
    </row>
    <row r="74" s="1" customFormat="1" ht="35" customHeight="1" spans="1:10">
      <c r="A74" s="24" t="s">
        <v>19</v>
      </c>
      <c r="B74" s="30">
        <v>57.0194</v>
      </c>
      <c r="C74" s="33">
        <v>-13.5</v>
      </c>
      <c r="D74" s="45"/>
      <c r="E74" s="31"/>
      <c r="F74" s="22"/>
      <c r="G74" s="22"/>
      <c r="H74" s="22"/>
      <c r="I74" s="22"/>
      <c r="J74" s="22"/>
    </row>
    <row r="75" s="1" customFormat="1" ht="35" customHeight="1" spans="1:10">
      <c r="A75" s="24" t="s">
        <v>20</v>
      </c>
      <c r="B75" s="30">
        <v>5.84763</v>
      </c>
      <c r="C75" s="33">
        <v>1.1</v>
      </c>
      <c r="D75" s="45"/>
      <c r="E75" s="31"/>
      <c r="F75" s="22"/>
      <c r="G75" s="22"/>
      <c r="H75" s="22"/>
      <c r="I75" s="22"/>
      <c r="J75" s="22"/>
    </row>
    <row r="76" s="1" customFormat="1" ht="35" customHeight="1" spans="1:10">
      <c r="A76" s="24" t="s">
        <v>21</v>
      </c>
      <c r="B76" s="30">
        <v>118.90889</v>
      </c>
      <c r="C76" s="33">
        <v>-0.1</v>
      </c>
      <c r="D76" s="45"/>
      <c r="E76" s="31"/>
      <c r="F76" s="22"/>
      <c r="G76" s="22"/>
      <c r="H76" s="22"/>
      <c r="I76" s="22"/>
      <c r="J76" s="22"/>
    </row>
    <row r="77" s="1" customFormat="1" ht="35" customHeight="1" spans="1:10">
      <c r="A77" s="24" t="s">
        <v>22</v>
      </c>
      <c r="B77" s="30">
        <v>32.93689</v>
      </c>
      <c r="C77" s="33">
        <v>0.4</v>
      </c>
      <c r="D77" s="45"/>
      <c r="E77" s="31"/>
      <c r="F77" s="22"/>
      <c r="G77" s="22"/>
      <c r="H77" s="22"/>
      <c r="I77" s="22"/>
      <c r="J77" s="22"/>
    </row>
    <row r="78" s="1" customFormat="1" ht="35" customHeight="1" spans="1:10">
      <c r="A78" s="46" t="s">
        <v>23</v>
      </c>
      <c r="B78" s="47">
        <v>33.66247</v>
      </c>
      <c r="C78" s="36">
        <v>-12</v>
      </c>
      <c r="D78" s="40"/>
      <c r="E78" s="40"/>
      <c r="F78" s="22"/>
      <c r="G78" s="22"/>
      <c r="H78" s="22"/>
      <c r="I78" s="22"/>
      <c r="J78" s="22"/>
    </row>
    <row r="79" s="1" customFormat="1" ht="32.25" customHeight="1" spans="1:10">
      <c r="A79" s="48" t="s">
        <v>44</v>
      </c>
      <c r="B79" s="48"/>
      <c r="C79" s="48"/>
      <c r="D79" s="48"/>
      <c r="E79" s="48"/>
      <c r="F79" s="22"/>
      <c r="G79" s="22"/>
      <c r="H79" s="22"/>
      <c r="I79" s="22"/>
      <c r="J79" s="22"/>
    </row>
    <row r="80" s="1" customFormat="1" ht="30" customHeight="1" spans="1:10">
      <c r="A80" s="2" t="s">
        <v>45</v>
      </c>
      <c r="B80" s="2"/>
      <c r="C80" s="2"/>
      <c r="D80" s="2"/>
      <c r="E80" s="2"/>
      <c r="F80" s="22"/>
      <c r="G80" s="22"/>
      <c r="H80" s="22"/>
      <c r="I80" s="22"/>
      <c r="J80" s="22"/>
    </row>
    <row r="81" s="1" customFormat="1" ht="20.1" customHeight="1" spans="1:15">
      <c r="A81" s="3"/>
      <c r="B81" s="3"/>
      <c r="C81" s="4" t="s">
        <v>7</v>
      </c>
      <c r="D81" s="4" t="s">
        <v>8</v>
      </c>
      <c r="E81" s="4"/>
      <c r="F81" s="22"/>
      <c r="G81" s="22"/>
      <c r="H81" s="22"/>
      <c r="I81" s="22"/>
      <c r="J81" s="22"/>
    </row>
    <row r="82" s="1" customFormat="1" ht="24.95" customHeight="1" spans="1:15">
      <c r="A82" s="5" t="s">
        <v>9</v>
      </c>
      <c r="B82" s="41" t="s">
        <v>46</v>
      </c>
      <c r="C82" s="42"/>
      <c r="D82" s="41" t="s">
        <v>47</v>
      </c>
      <c r="E82" s="42"/>
      <c r="F82" s="22"/>
      <c r="G82" s="22"/>
      <c r="H82" s="22"/>
      <c r="I82" s="22"/>
      <c r="J82" s="22"/>
    </row>
    <row r="83" s="1" customFormat="1" ht="35.1" customHeight="1" spans="1:15">
      <c r="A83" s="8"/>
      <c r="B83" s="49" t="str">
        <f>[1]模板录入!C2</f>
        <v>1—5月</v>
      </c>
      <c r="C83" s="50" t="s">
        <v>48</v>
      </c>
      <c r="D83" s="50" t="str">
        <f>[1]模板录入!C2</f>
        <v>1—5月</v>
      </c>
      <c r="E83" s="49" t="s">
        <v>48</v>
      </c>
      <c r="F83" s="22"/>
      <c r="G83" s="22"/>
      <c r="H83" s="22"/>
      <c r="I83" s="22"/>
      <c r="J83" s="22"/>
    </row>
    <row r="84" s="1" customFormat="1" ht="23.1" customHeight="1" spans="1:15">
      <c r="A84" s="23" t="s">
        <v>14</v>
      </c>
      <c r="B84" s="27">
        <v>55.2035</v>
      </c>
      <c r="C84" s="39">
        <v>6.95886026284636</v>
      </c>
      <c r="D84" s="51">
        <v>36.4903</v>
      </c>
      <c r="E84" s="28">
        <v>10.1597287840869</v>
      </c>
      <c r="F84" s="22"/>
      <c r="G84" s="22"/>
      <c r="H84" s="22"/>
      <c r="I84" s="22"/>
      <c r="J84" s="22"/>
    </row>
    <row r="85" s="1" customFormat="1" ht="24" customHeight="1" spans="1:15">
      <c r="A85" s="29" t="s">
        <v>15</v>
      </c>
      <c r="B85" s="30">
        <v>6.9761</v>
      </c>
      <c r="C85" s="33">
        <v>5.72411493695442</v>
      </c>
      <c r="D85" s="32">
        <v>4.5727</v>
      </c>
      <c r="E85" s="31">
        <v>1.58395165948371</v>
      </c>
      <c r="N85" s="52"/>
      <c r="O85" s="52"/>
    </row>
    <row r="86" s="1" customFormat="1" ht="24" customHeight="1" spans="1:15">
      <c r="A86" s="29" t="s">
        <v>49</v>
      </c>
      <c r="B86" s="30">
        <v>6.3544</v>
      </c>
      <c r="C86" s="33">
        <v>6.4673949467194</v>
      </c>
      <c r="D86" s="32">
        <v>3.9723</v>
      </c>
      <c r="E86" s="31">
        <v>0.958166014334361</v>
      </c>
      <c r="N86" s="52"/>
      <c r="O86" s="52"/>
    </row>
    <row r="87" s="1" customFormat="1" ht="24" customHeight="1" spans="1:15">
      <c r="A87" s="29" t="s">
        <v>50</v>
      </c>
      <c r="B87" s="30">
        <v>0.6217</v>
      </c>
      <c r="C87" s="33">
        <v>-1.31746031746032</v>
      </c>
      <c r="D87" s="32">
        <v>0.6004</v>
      </c>
      <c r="E87" s="31">
        <v>5.92801693719125</v>
      </c>
      <c r="N87" s="52"/>
      <c r="O87" s="52"/>
    </row>
    <row r="88" s="1" customFormat="1" ht="29.1" customHeight="1" spans="1:15">
      <c r="A88" s="24" t="s">
        <v>18</v>
      </c>
      <c r="B88" s="30">
        <v>5.6509</v>
      </c>
      <c r="C88" s="33">
        <v>5.93716021146564</v>
      </c>
      <c r="D88" s="32">
        <v>3.1331</v>
      </c>
      <c r="E88" s="31">
        <v>2.1518698444785</v>
      </c>
      <c r="N88" s="52"/>
      <c r="O88" s="52"/>
    </row>
    <row r="89" s="1" customFormat="1" ht="29.1" customHeight="1" spans="1:15">
      <c r="A89" s="24" t="s">
        <v>49</v>
      </c>
      <c r="B89" s="30">
        <v>4.8868</v>
      </c>
      <c r="C89" s="33">
        <v>5.5874854154963</v>
      </c>
      <c r="D89" s="32">
        <v>2.3947</v>
      </c>
      <c r="E89" s="31">
        <v>0.42355111968464</v>
      </c>
      <c r="N89" s="52"/>
      <c r="O89" s="52"/>
    </row>
    <row r="90" s="1" customFormat="1" ht="29.1" customHeight="1" spans="1:15">
      <c r="A90" s="24" t="s">
        <v>20</v>
      </c>
      <c r="B90" s="30">
        <v>0.7641</v>
      </c>
      <c r="C90" s="33">
        <v>8.22946175637393</v>
      </c>
      <c r="D90" s="32">
        <v>0.7384</v>
      </c>
      <c r="E90" s="31">
        <v>8.19047619047619</v>
      </c>
      <c r="N90" s="52"/>
      <c r="O90" s="52"/>
    </row>
    <row r="91" s="1" customFormat="1" ht="29.1" customHeight="1" spans="1:15">
      <c r="A91" s="24" t="s">
        <v>21</v>
      </c>
      <c r="B91" s="30">
        <v>13.0686</v>
      </c>
      <c r="C91" s="33">
        <v>3.7783495330665</v>
      </c>
      <c r="D91" s="32">
        <v>7.469</v>
      </c>
      <c r="E91" s="31">
        <v>-5.1663936819919</v>
      </c>
    </row>
    <row r="92" s="1" customFormat="1" ht="29.1" customHeight="1" spans="1:15">
      <c r="A92" s="24" t="s">
        <v>22</v>
      </c>
      <c r="B92" s="30">
        <v>2.6719</v>
      </c>
      <c r="C92" s="33">
        <v>3.40570455512985</v>
      </c>
      <c r="D92" s="32">
        <v>1.5573</v>
      </c>
      <c r="E92" s="31">
        <v>5.76609616951915</v>
      </c>
    </row>
    <row r="93" s="1" customFormat="1" ht="29.1" customHeight="1" spans="1:15">
      <c r="A93" s="24" t="s">
        <v>23</v>
      </c>
      <c r="B93" s="30">
        <v>11.3452</v>
      </c>
      <c r="C93" s="33">
        <v>14.0404487153713</v>
      </c>
      <c r="D93" s="32">
        <v>8.6407</v>
      </c>
      <c r="E93" s="31">
        <v>27.000014697885</v>
      </c>
    </row>
    <row r="94" s="1" customFormat="1" ht="29.1" customHeight="1" spans="1:15">
      <c r="A94" s="53" t="s">
        <v>51</v>
      </c>
      <c r="B94" s="30">
        <v>8.347</v>
      </c>
      <c r="C94" s="33">
        <v>6.28788264656446</v>
      </c>
      <c r="D94" s="32">
        <v>5.6487</v>
      </c>
      <c r="E94" s="31">
        <v>19.6251588310038</v>
      </c>
    </row>
    <row r="95" s="1" customFormat="1" ht="29.1" customHeight="1" spans="1:15">
      <c r="A95" s="53" t="s">
        <v>34</v>
      </c>
      <c r="B95" s="30">
        <v>2.9384</v>
      </c>
      <c r="C95" s="33">
        <v>42.00657258844</v>
      </c>
      <c r="D95" s="32">
        <v>2.9328</v>
      </c>
      <c r="E95" s="31">
        <v>42.4795958025651</v>
      </c>
    </row>
    <row r="96" s="1" customFormat="1" ht="26.1" customHeight="1" spans="1:15">
      <c r="A96" s="54" t="s">
        <v>52</v>
      </c>
      <c r="B96" s="55">
        <v>0.0598</v>
      </c>
      <c r="C96" s="33">
        <v>130</v>
      </c>
      <c r="D96" s="56">
        <v>0.0592</v>
      </c>
      <c r="E96" s="31">
        <v>154.077253218884</v>
      </c>
    </row>
    <row r="97" s="1" customFormat="1" ht="31.5" customHeight="1" spans="1:5">
      <c r="A97" s="25" t="s">
        <v>53</v>
      </c>
      <c r="B97" s="25"/>
      <c r="C97" s="25"/>
      <c r="D97" s="25"/>
      <c r="E97" s="25"/>
    </row>
    <row r="98" s="1" customFormat="1" ht="30" customHeight="1" spans="1:5">
      <c r="A98" s="2" t="s">
        <v>54</v>
      </c>
      <c r="B98" s="2"/>
      <c r="C98" s="2"/>
      <c r="D98" s="2"/>
      <c r="E98" s="2"/>
    </row>
    <row r="99" s="1" customFormat="1" ht="20.1" customHeight="1" spans="1:5">
      <c r="A99" s="3"/>
      <c r="B99" s="3"/>
      <c r="C99" s="4" t="s">
        <v>7</v>
      </c>
      <c r="D99" s="4" t="s">
        <v>8</v>
      </c>
      <c r="E99" s="4"/>
    </row>
    <row r="100" s="1" customFormat="1" ht="24.95" customHeight="1" spans="1:5">
      <c r="A100" s="57" t="s">
        <v>9</v>
      </c>
      <c r="B100" s="41" t="s">
        <v>55</v>
      </c>
      <c r="C100" s="42"/>
      <c r="D100" s="42"/>
      <c r="E100" s="42"/>
    </row>
    <row r="101" s="1" customFormat="1" ht="35.1" customHeight="1" spans="1:5">
      <c r="A101" s="58"/>
      <c r="B101" s="49" t="str">
        <f>[1]模板录入!C2</f>
        <v>1—5月</v>
      </c>
      <c r="C101" s="8"/>
      <c r="D101" s="49" t="s">
        <v>56</v>
      </c>
      <c r="E101" s="59"/>
    </row>
    <row r="102" s="1" customFormat="1" ht="33.95" customHeight="1" spans="1:5">
      <c r="A102" s="23" t="s">
        <v>14</v>
      </c>
      <c r="B102" s="27">
        <v>186.2497</v>
      </c>
      <c r="C102" s="60"/>
      <c r="D102" s="61">
        <v>8.00114350925129</v>
      </c>
      <c r="E102" s="62"/>
    </row>
    <row r="103" s="1" customFormat="1" ht="33.95" customHeight="1" spans="1:5">
      <c r="A103" s="29" t="s">
        <v>15</v>
      </c>
      <c r="B103" s="30">
        <v>22.6375</v>
      </c>
      <c r="C103" s="63"/>
      <c r="D103" s="64">
        <v>15.7200329204643</v>
      </c>
      <c r="E103" s="65"/>
    </row>
    <row r="104" s="1" customFormat="1" ht="33.95" customHeight="1" spans="1:5">
      <c r="A104" s="24" t="s">
        <v>18</v>
      </c>
      <c r="B104" s="30">
        <v>26.1412</v>
      </c>
      <c r="C104" s="63"/>
      <c r="D104" s="64">
        <v>15.0793720670194</v>
      </c>
      <c r="E104" s="65"/>
    </row>
    <row r="105" s="1" customFormat="1" ht="33.95" customHeight="1" spans="1:5">
      <c r="A105" s="24" t="s">
        <v>21</v>
      </c>
      <c r="B105" s="30">
        <v>48.8821</v>
      </c>
      <c r="C105" s="63"/>
      <c r="D105" s="64">
        <v>3.29873988559015</v>
      </c>
      <c r="E105" s="65"/>
    </row>
    <row r="106" s="1" customFormat="1" ht="33.95" customHeight="1" spans="1:5">
      <c r="A106" s="24" t="s">
        <v>22</v>
      </c>
      <c r="B106" s="30">
        <v>27.1142</v>
      </c>
      <c r="C106" s="63"/>
      <c r="D106" s="64">
        <v>4.69934973665107</v>
      </c>
      <c r="E106" s="65"/>
    </row>
    <row r="107" s="1" customFormat="1" ht="33.95" customHeight="1" spans="1:5">
      <c r="A107" s="24" t="s">
        <v>23</v>
      </c>
      <c r="B107" s="30">
        <v>37.0554</v>
      </c>
      <c r="C107" s="63"/>
      <c r="D107" s="64">
        <v>14.5796421183477</v>
      </c>
      <c r="E107" s="65"/>
    </row>
    <row r="108" s="1" customFormat="1" ht="33.95" customHeight="1" spans="1:5">
      <c r="A108" s="24" t="s">
        <v>57</v>
      </c>
      <c r="B108" s="30">
        <v>0.388</v>
      </c>
      <c r="C108" s="63"/>
      <c r="D108" s="64">
        <v>-14.7065289074522</v>
      </c>
      <c r="E108" s="65"/>
    </row>
    <row r="109" s="1" customFormat="1" ht="33.95" customHeight="1" spans="1:5">
      <c r="A109" s="24" t="s">
        <v>58</v>
      </c>
      <c r="B109" s="30">
        <v>0.62</v>
      </c>
      <c r="C109" s="63"/>
      <c r="D109" s="64">
        <v>82.5677267373381</v>
      </c>
      <c r="E109" s="65"/>
    </row>
    <row r="110" s="1" customFormat="1" ht="33.95" customHeight="1" spans="1:5">
      <c r="A110" s="24" t="s">
        <v>59</v>
      </c>
      <c r="B110" s="30">
        <v>2.5734</v>
      </c>
      <c r="C110" s="63"/>
      <c r="D110" s="64">
        <v>11.4363659983545</v>
      </c>
      <c r="E110" s="65"/>
    </row>
    <row r="111" s="1" customFormat="1" ht="30" customHeight="1" spans="1:5">
      <c r="A111" s="46" t="s">
        <v>60</v>
      </c>
      <c r="B111" s="47">
        <v>0.0949</v>
      </c>
      <c r="C111" s="66"/>
      <c r="D111" s="67">
        <v>21.3554987212276</v>
      </c>
      <c r="E111" s="68"/>
    </row>
    <row r="112" s="1" customFormat="1" ht="27.75" customHeight="1" spans="1:5">
      <c r="A112" s="69" t="s">
        <v>61</v>
      </c>
      <c r="B112" s="69"/>
      <c r="C112" s="69"/>
      <c r="D112" s="69"/>
      <c r="E112" s="69"/>
    </row>
  </sheetData>
  <mergeCells count="63">
    <mergeCell ref="A1:E1"/>
    <mergeCell ref="C2:E2"/>
    <mergeCell ref="B3:C3"/>
    <mergeCell ref="D3:E3"/>
    <mergeCell ref="A15:E15"/>
    <mergeCell ref="A16:E16"/>
    <mergeCell ref="C17:E17"/>
    <mergeCell ref="B18:C18"/>
    <mergeCell ref="D18:E18"/>
    <mergeCell ref="A30:E30"/>
    <mergeCell ref="A31:E31"/>
    <mergeCell ref="C32:E32"/>
    <mergeCell ref="B33:C33"/>
    <mergeCell ref="D33:E33"/>
    <mergeCell ref="A47:E47"/>
    <mergeCell ref="A48:E48"/>
    <mergeCell ref="C49:E49"/>
    <mergeCell ref="B50:C50"/>
    <mergeCell ref="D50:E50"/>
    <mergeCell ref="A64:E64"/>
    <mergeCell ref="A65:E65"/>
    <mergeCell ref="C66:E66"/>
    <mergeCell ref="B67:C67"/>
    <mergeCell ref="D67:E67"/>
    <mergeCell ref="A79:E79"/>
    <mergeCell ref="A80:E80"/>
    <mergeCell ref="C81:E81"/>
    <mergeCell ref="B82:C82"/>
    <mergeCell ref="D82:E82"/>
    <mergeCell ref="A97:E97"/>
    <mergeCell ref="A98:E98"/>
    <mergeCell ref="C99:E99"/>
    <mergeCell ref="B100:E100"/>
    <mergeCell ref="B101:C101"/>
    <mergeCell ref="D101:E101"/>
    <mergeCell ref="B102:C102"/>
    <mergeCell ref="D102:E102"/>
    <mergeCell ref="B103:C103"/>
    <mergeCell ref="D103:E103"/>
    <mergeCell ref="B104:C104"/>
    <mergeCell ref="D104:E104"/>
    <mergeCell ref="B105:C105"/>
    <mergeCell ref="D105:E105"/>
    <mergeCell ref="B106:C106"/>
    <mergeCell ref="D106:E106"/>
    <mergeCell ref="B107:C107"/>
    <mergeCell ref="D107:E107"/>
    <mergeCell ref="B108:C108"/>
    <mergeCell ref="D108:E108"/>
    <mergeCell ref="B109:C109"/>
    <mergeCell ref="D109:E109"/>
    <mergeCell ref="B110:C110"/>
    <mergeCell ref="D110:E110"/>
    <mergeCell ref="B111:C111"/>
    <mergeCell ref="D111:E111"/>
    <mergeCell ref="A112:E112"/>
    <mergeCell ref="A3:A4"/>
    <mergeCell ref="A18:A19"/>
    <mergeCell ref="A33:A34"/>
    <mergeCell ref="A50:A51"/>
    <mergeCell ref="A67:A68"/>
    <mergeCell ref="A82:A83"/>
    <mergeCell ref="A100:A10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黄主任</cp:lastModifiedBy>
  <dcterms:created xsi:type="dcterms:W3CDTF">2023-05-12T11:15:00Z</dcterms:created>
  <dcterms:modified xsi:type="dcterms:W3CDTF">2026-07-08T01:41:17Z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D0C14DC9A12E43B2861699AE41CB1F2B_12</vt:lpwstr>
  </property>
  <property fmtid="{D5CDD505-2E9C-101B-9397-08002B2CF9AE}" pid="4" name="CalculationRule">
    <vt:i4>0</vt:i4>
  </property>
</Properties>
</file>